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G:\TRABAJO\2022\EEFF\"/>
    </mc:Choice>
  </mc:AlternateContent>
  <xr:revisionPtr revIDLastSave="0" documentId="13_ncr:1_{678E6160-C99D-40AC-B745-60D2E8581504}" xr6:coauthVersionLast="47" xr6:coauthVersionMax="47" xr10:uidLastSave="{00000000-0000-0000-0000-000000000000}"/>
  <bookViews>
    <workbookView xWindow="-120" yWindow="-120" windowWidth="29040" windowHeight="15840" activeTab="2" xr2:uid="{556174D1-0E9B-443B-8D49-884F2F0F09DF}"/>
  </bookViews>
  <sheets>
    <sheet name="ESF FEBRERO 2022" sheetId="1" r:id="rId1"/>
    <sheet name="ERI FEBRERO 2022" sheetId="2" r:id="rId2"/>
    <sheet name="Notas FEBRERO 2022" sheetId="3"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s>
  <definedNames>
    <definedName name="__act2" localSheetId="0" hidden="1">[2]ACTSOS1!#REF!</definedName>
    <definedName name="__act2" localSheetId="2" hidden="1">[2]ACTSOS1!#REF!</definedName>
    <definedName name="__act2" hidden="1">[2]ACTSOS1!#REF!</definedName>
    <definedName name="_act2" localSheetId="0" hidden="1">[3]ACTSOS1!#REF!</definedName>
    <definedName name="_act2" localSheetId="2" hidden="1">[3]ACTSOS1!#REF!</definedName>
    <definedName name="_act2" hidden="1">[3]ACTSOS1!#REF!</definedName>
    <definedName name="_Fill" localSheetId="0" hidden="1">[4]ACTSOS1!#REF!</definedName>
    <definedName name="_Fill" localSheetId="2" hidden="1">[4]ACTSOS1!#REF!</definedName>
    <definedName name="_Fill" hidden="1">[4]ACTSOS1!#REF!</definedName>
    <definedName name="A" localSheetId="0">#REF!</definedName>
    <definedName name="A" localSheetId="2">#REF!</definedName>
    <definedName name="A">#REF!</definedName>
    <definedName name="ac" localSheetId="0">#REF!</definedName>
    <definedName name="ac" localSheetId="2">#REF!</definedName>
    <definedName name="ac">#REF!</definedName>
    <definedName name="AFI" localSheetId="0" hidden="1">[2]ACTSOS1!#REF!</definedName>
    <definedName name="AFI" localSheetId="2" hidden="1">[2]ACTSOS1!#REF!</definedName>
    <definedName name="AFI" hidden="1">[2]ACTSOS1!#REF!</definedName>
    <definedName name="afun_fres">[5]indiceRP!$B$2</definedName>
    <definedName name="AJUSTADOS" localSheetId="0">#REF!</definedName>
    <definedName name="AJUSTADOS" localSheetId="2">#REF!</definedName>
    <definedName name="AJUSTADOS">#REF!</definedName>
    <definedName name="Ajuste">[6]Ajustes!$M$9:$M$13</definedName>
    <definedName name="AMARILLOS_PESOS">OFFSET('[7]Tabla Graficas'!$L$7:$L$201,,,'[7]Tabla Graficas'!$A$6,)</definedName>
    <definedName name="AMARILLOS_PORC">OFFSET('[7]Tabla Graficas'!$O$7:$O$201,,,'[7]Tabla Graficas'!$A$6,)</definedName>
    <definedName name="asc" localSheetId="0" hidden="1">[8]ACTSOS1!#REF!</definedName>
    <definedName name="asc" localSheetId="2" hidden="1">[8]ACTSOS1!#REF!</definedName>
    <definedName name="asc" hidden="1">[8]ACTSOS1!#REF!</definedName>
    <definedName name="BD">[9]Código!$A$1:$F$306</definedName>
    <definedName name="CATEGORIAS" localSheetId="0">#REF!</definedName>
    <definedName name="CATEGORIAS" localSheetId="2">#REF!</definedName>
    <definedName name="CATEGORIAS">#REF!</definedName>
    <definedName name="cc" localSheetId="0">[10]Parametros!#REF!</definedName>
    <definedName name="cc" localSheetId="2">[10]Parametros!#REF!</definedName>
    <definedName name="cc">[10]Parametros!#REF!</definedName>
    <definedName name="ccc" localSheetId="0">'[11]CONSOLIDADO FOSYGA'!#REF!</definedName>
    <definedName name="ccc" localSheetId="2">'[11]CONSOLIDADO FOSYGA'!#REF!</definedName>
    <definedName name="ccc">'[11]CONSOLIDADO FOSYGA'!#REF!</definedName>
    <definedName name="Clase">[12]LISTAS!$C$4:$C$5</definedName>
    <definedName name="concepto">[13]Lista!$B$2:$B$5</definedName>
    <definedName name="Cuenta">[14]LISTAS!$B$4:$B$5</definedName>
    <definedName name="D">[15]LISTA!$C$1:$C$5</definedName>
    <definedName name="destinaciondelactivo">[16]LISTAS!$J$3:$J$4</definedName>
    <definedName name="desuso">[17]LISTAS!$F$3:$F$12</definedName>
    <definedName name="E19O" localSheetId="0">[18]IND!#REF!</definedName>
    <definedName name="E19O" localSheetId="2">[18]IND!#REF!</definedName>
    <definedName name="E19O">[18]IND!#REF!</definedName>
    <definedName name="endesuso">[16]LISTAS!$G$3:$G$12</definedName>
    <definedName name="enuso">[16]LISTAS!$F$3:$F$12</definedName>
    <definedName name="escenario3" localSheetId="0">[18]IND!#REF!</definedName>
    <definedName name="escenario3" localSheetId="2">[18]IND!#REF!</definedName>
    <definedName name="escenario3">[18]IND!#REF!</definedName>
    <definedName name="escenario4" localSheetId="0" hidden="1">[19]ACTSOS1!#REF!</definedName>
    <definedName name="escenario4" localSheetId="2" hidden="1">[19]ACTSOS1!#REF!</definedName>
    <definedName name="escenario4" hidden="1">[19]ACTSOS1!#REF!</definedName>
    <definedName name="ESTADISTICAS" localSheetId="0">#REF!</definedName>
    <definedName name="ESTADISTICAS" localSheetId="2">#REF!</definedName>
    <definedName name="ESTADISTICAS">#REF!</definedName>
    <definedName name="Excel_BuiltIn_Print_Area" localSheetId="0">#REF!</definedName>
    <definedName name="Excel_BuiltIn_Print_Area" localSheetId="2">#REF!</definedName>
    <definedName name="Excel_BuiltIn_Print_Area">#REF!</definedName>
    <definedName name="Excel_BuiltIn_Print_Area_0" localSheetId="0">#REF!</definedName>
    <definedName name="Excel_BuiltIn_Print_Area_0" localSheetId="2">#REF!</definedName>
    <definedName name="Excel_BuiltIn_Print_Area_0">#REF!</definedName>
    <definedName name="Excel_BuiltIn_Print_Area_1_1" localSheetId="0">#REF!</definedName>
    <definedName name="Excel_BuiltIn_Print_Area_1_1" localSheetId="2">#REF!</definedName>
    <definedName name="Excel_BuiltIn_Print_Area_1_1">#REF!</definedName>
    <definedName name="Excel_BuiltIn_Print_Area_13_1" localSheetId="0">#REF!</definedName>
    <definedName name="Excel_BuiltIn_Print_Area_13_1" localSheetId="2">#REF!</definedName>
    <definedName name="Excel_BuiltIn_Print_Area_13_1">#REF!</definedName>
    <definedName name="Excel_BuiltIn_Print_Area_16_1" localSheetId="0">#REF!</definedName>
    <definedName name="Excel_BuiltIn_Print_Area_16_1" localSheetId="2">#REF!</definedName>
    <definedName name="Excel_BuiltIn_Print_Area_16_1">#REF!</definedName>
    <definedName name="Excel_BuiltIn_Print_Area_17" localSheetId="0">#REF!</definedName>
    <definedName name="Excel_BuiltIn_Print_Area_17" localSheetId="2">#REF!</definedName>
    <definedName name="Excel_BuiltIn_Print_Area_17">#REF!</definedName>
    <definedName name="Excel_BuiltIn_Print_Area_17_1" localSheetId="0">#REF!</definedName>
    <definedName name="Excel_BuiltIn_Print_Area_17_1" localSheetId="2">#REF!</definedName>
    <definedName name="Excel_BuiltIn_Print_Area_17_1">#REF!</definedName>
    <definedName name="Excel_BuiltIn_Print_Area_17_1_16" localSheetId="0">#REF!</definedName>
    <definedName name="Excel_BuiltIn_Print_Area_17_1_16" localSheetId="2">#REF!</definedName>
    <definedName name="Excel_BuiltIn_Print_Area_17_1_16">#REF!</definedName>
    <definedName name="Excel_BuiltIn_Print_Area_17_1_16_17" localSheetId="0">#REF!</definedName>
    <definedName name="Excel_BuiltIn_Print_Area_17_1_16_17" localSheetId="2">#REF!</definedName>
    <definedName name="Excel_BuiltIn_Print_Area_17_1_16_17">#REF!</definedName>
    <definedName name="Excel_BuiltIn_Print_Area_17_1_19" localSheetId="0">#REF!</definedName>
    <definedName name="Excel_BuiltIn_Print_Area_17_1_19" localSheetId="2">#REF!</definedName>
    <definedName name="Excel_BuiltIn_Print_Area_17_1_19">#REF!</definedName>
    <definedName name="Excel_BuiltIn_Print_Area_2" localSheetId="0">#REF!</definedName>
    <definedName name="Excel_BuiltIn_Print_Area_2" localSheetId="2">#REF!</definedName>
    <definedName name="Excel_BuiltIn_Print_Area_2">#REF!</definedName>
    <definedName name="Excel_BuiltIn_Print_Area_2_1" localSheetId="0">#REF!</definedName>
    <definedName name="Excel_BuiltIn_Print_Area_2_1" localSheetId="2">#REF!</definedName>
    <definedName name="Excel_BuiltIn_Print_Area_2_1">#REF!</definedName>
    <definedName name="Excel_BuiltIn_Print_Area_2_1_1" localSheetId="0">#REF!</definedName>
    <definedName name="Excel_BuiltIn_Print_Area_2_1_1" localSheetId="2">#REF!</definedName>
    <definedName name="Excel_BuiltIn_Print_Area_2_1_1">#REF!</definedName>
    <definedName name="Excel_BuiltIn_Print_Area_2_1_16" localSheetId="0">'[20]CONSOLIDADO FOSYGA'!#REF!</definedName>
    <definedName name="Excel_BuiltIn_Print_Area_2_1_16" localSheetId="2">'[20]CONSOLIDADO FOSYGA'!#REF!</definedName>
    <definedName name="Excel_BuiltIn_Print_Area_2_1_16">'[20]CONSOLIDADO FOSYGA'!#REF!</definedName>
    <definedName name="Excel_BuiltIn_Print_Area_2_1_17" localSheetId="0">'[11]CONSOLIDADO FOSYGA'!#REF!</definedName>
    <definedName name="Excel_BuiltIn_Print_Area_2_1_17" localSheetId="2">'[11]CONSOLIDADO FOSYGA'!#REF!</definedName>
    <definedName name="Excel_BuiltIn_Print_Area_2_1_17">'[11]CONSOLIDADO FOSYGA'!#REF!</definedName>
    <definedName name="Excel_BuiltIn_Print_Area_2_1_3" localSheetId="0">#REF!</definedName>
    <definedName name="Excel_BuiltIn_Print_Area_2_1_3" localSheetId="2">#REF!</definedName>
    <definedName name="Excel_BuiltIn_Print_Area_2_1_3">#REF!</definedName>
    <definedName name="Excel_BuiltIn_Print_Area_2_1_4" localSheetId="0">#REF!</definedName>
    <definedName name="Excel_BuiltIn_Print_Area_2_1_4" localSheetId="2">#REF!</definedName>
    <definedName name="Excel_BuiltIn_Print_Area_2_1_4">#REF!</definedName>
    <definedName name="Excel_BuiltIn_Print_Area_2_1_4_3" localSheetId="0">'[21]CONSOLIDADO FOSYGA'!#REF!</definedName>
    <definedName name="Excel_BuiltIn_Print_Area_2_1_4_3" localSheetId="2">'[21]CONSOLIDADO FOSYGA'!#REF!</definedName>
    <definedName name="Excel_BuiltIn_Print_Area_2_1_4_3">'[21]CONSOLIDADO FOSYGA'!#REF!</definedName>
    <definedName name="Excel_BuiltIn_Print_Area_2_1_5" localSheetId="0">#REF!</definedName>
    <definedName name="Excel_BuiltIn_Print_Area_2_1_5" localSheetId="2">#REF!</definedName>
    <definedName name="Excel_BuiltIn_Print_Area_2_1_5">#REF!</definedName>
    <definedName name="Excel_BuiltIn_Print_Area_2_1_5_1" localSheetId="0">'[22]CONSOLIDADO FOSYGA'!#REF!</definedName>
    <definedName name="Excel_BuiltIn_Print_Area_2_1_5_1" localSheetId="2">'[22]CONSOLIDADO FOSYGA'!#REF!</definedName>
    <definedName name="Excel_BuiltIn_Print_Area_2_1_5_1">'[22]CONSOLIDADO FOSYGA'!#REF!</definedName>
    <definedName name="Excel_BuiltIn_Print_Area_2_1_6" localSheetId="0">'[22]CONSOLIDADO FOSYGA'!#REF!</definedName>
    <definedName name="Excel_BuiltIn_Print_Area_2_1_6" localSheetId="2">'[22]CONSOLIDADO FOSYGA'!#REF!</definedName>
    <definedName name="Excel_BuiltIn_Print_Area_2_1_6">'[22]CONSOLIDADO FOSYGA'!#REF!</definedName>
    <definedName name="Excel_BuiltIn_Print_Area_2_1_8" localSheetId="0">'[22]CONSOLIDADO FOSYGA'!#REF!</definedName>
    <definedName name="Excel_BuiltIn_Print_Area_2_1_8" localSheetId="2">'[22]CONSOLIDADO FOSYGA'!#REF!</definedName>
    <definedName name="Excel_BuiltIn_Print_Area_2_1_8">'[22]CONSOLIDADO FOSYGA'!#REF!</definedName>
    <definedName name="Excel_BuiltIn_Print_Area_3" localSheetId="0">#REF!</definedName>
    <definedName name="Excel_BuiltIn_Print_Area_3" localSheetId="2">#REF!</definedName>
    <definedName name="Excel_BuiltIn_Print_Area_3">#REF!</definedName>
    <definedName name="Excel_BuiltIn_Print_Area_5" localSheetId="0">#REF!</definedName>
    <definedName name="Excel_BuiltIn_Print_Area_5" localSheetId="2">#REF!</definedName>
    <definedName name="Excel_BuiltIn_Print_Area_5">#REF!</definedName>
    <definedName name="Excel_BuiltIn_Print_Area_7_1" localSheetId="0">#REF!</definedName>
    <definedName name="Excel_BuiltIn_Print_Area_7_1" localSheetId="2">#REF!</definedName>
    <definedName name="Excel_BuiltIn_Print_Area_7_1">#REF!</definedName>
    <definedName name="Excel_BuiltIn_Print_Area_7_1_16" localSheetId="0">'[20]ATEP CAJAS EDAD MORA 2007'!#REF!</definedName>
    <definedName name="Excel_BuiltIn_Print_Area_7_1_16" localSheetId="2">'[20]ATEP CAJAS EDAD MORA 2007'!#REF!</definedName>
    <definedName name="Excel_BuiltIn_Print_Area_7_1_16">'[20]ATEP CAJAS EDAD MORA 2007'!#REF!</definedName>
    <definedName name="Excel_BuiltIn_Print_Area_7_1_17" localSheetId="0">'[11]ATEP CAJAS EDAD MORA 2007'!#REF!</definedName>
    <definedName name="Excel_BuiltIn_Print_Area_7_1_17" localSheetId="2">'[11]ATEP CAJAS EDAD MORA 2007'!#REF!</definedName>
    <definedName name="Excel_BuiltIn_Print_Area_7_1_17">'[11]ATEP CAJAS EDAD MORA 2007'!#REF!</definedName>
    <definedName name="Excel_BuiltIn_Print_Area_7_1_3" localSheetId="0">'[21]ATEP CAJAS EDAD MORA'!#REF!</definedName>
    <definedName name="Excel_BuiltIn_Print_Area_7_1_3" localSheetId="2">'[21]ATEP CAJAS EDAD MORA'!#REF!</definedName>
    <definedName name="Excel_BuiltIn_Print_Area_7_1_3">'[21]ATEP CAJAS EDAD MORA'!#REF!</definedName>
    <definedName name="Excel_BuiltIn_Print_Area_7_1_5" localSheetId="0">'[22]ATEP CAJAS EDAD MORA 2007'!#REF!</definedName>
    <definedName name="Excel_BuiltIn_Print_Area_7_1_5" localSheetId="2">'[22]ATEP CAJAS EDAD MORA 2007'!#REF!</definedName>
    <definedName name="Excel_BuiltIn_Print_Area_7_1_5">'[22]ATEP CAJAS EDAD MORA 2007'!#REF!</definedName>
    <definedName name="Excel_BuiltIn_Print_Area_7_1_6" localSheetId="0">'[22]ATEP CAJAS EDAD MORA 2007'!#REF!</definedName>
    <definedName name="Excel_BuiltIn_Print_Area_7_1_6" localSheetId="2">'[22]ATEP CAJAS EDAD MORA 2007'!#REF!</definedName>
    <definedName name="Excel_BuiltIn_Print_Area_7_1_6">'[22]ATEP CAJAS EDAD MORA 2007'!#REF!</definedName>
    <definedName name="Excel_BuiltIn_Print_Area_7_1_8" localSheetId="0">'[22]ATEP CAJAS EDAD MORA 2007'!#REF!</definedName>
    <definedName name="Excel_BuiltIn_Print_Area_7_1_8" localSheetId="2">'[22]ATEP CAJAS EDAD MORA 2007'!#REF!</definedName>
    <definedName name="Excel_BuiltIn_Print_Area_7_1_8">'[22]ATEP CAJAS EDAD MORA 2007'!#REF!</definedName>
    <definedName name="Excel_BuiltIn_Print_Area_8_1" localSheetId="0">#REF!</definedName>
    <definedName name="Excel_BuiltIn_Print_Area_8_1" localSheetId="2">#REF!</definedName>
    <definedName name="Excel_BuiltIn_Print_Area_8_1">#REF!</definedName>
    <definedName name="Excel_BuiltIn_Print_Area_8_1_16" localSheetId="0">'[20]ATEP ACTIVIDAD EDAD MORA 2007'!#REF!</definedName>
    <definedName name="Excel_BuiltIn_Print_Area_8_1_16" localSheetId="2">'[20]ATEP ACTIVIDAD EDAD MORA 2007'!#REF!</definedName>
    <definedName name="Excel_BuiltIn_Print_Area_8_1_16">'[20]ATEP ACTIVIDAD EDAD MORA 2007'!#REF!</definedName>
    <definedName name="Excel_BuiltIn_Print_Area_8_1_17" localSheetId="0">'[11]ATEP ACTIVIDAD EDAD MORA 2006'!#REF!</definedName>
    <definedName name="Excel_BuiltIn_Print_Area_8_1_17" localSheetId="2">'[11]ATEP ACTIVIDAD EDAD MORA 2006'!#REF!</definedName>
    <definedName name="Excel_BuiltIn_Print_Area_8_1_17">'[11]ATEP ACTIVIDAD EDAD MORA 2006'!#REF!</definedName>
    <definedName name="Excel_BuiltIn_Print_Area_8_1_3" localSheetId="0">'[21]ATEP ACTIVIDAD EDAD MORA 2007'!#REF!</definedName>
    <definedName name="Excel_BuiltIn_Print_Area_8_1_3" localSheetId="2">'[21]ATEP ACTIVIDAD EDAD MORA 2007'!#REF!</definedName>
    <definedName name="Excel_BuiltIn_Print_Area_8_1_3">'[21]ATEP ACTIVIDAD EDAD MORA 2007'!#REF!</definedName>
    <definedName name="Excel_BuiltIn_Print_Area_8_1_5" localSheetId="0">'[22]ATEP ACTIVIDAD EDAD MORA 2007'!#REF!</definedName>
    <definedName name="Excel_BuiltIn_Print_Area_8_1_5" localSheetId="2">'[22]ATEP ACTIVIDAD EDAD MORA 2007'!#REF!</definedName>
    <definedName name="Excel_BuiltIn_Print_Area_8_1_5">'[22]ATEP ACTIVIDAD EDAD MORA 2007'!#REF!</definedName>
    <definedName name="Excel_BuiltIn_Print_Area_8_1_6" localSheetId="0">'[22]ATEP ACTIVIDAD EDAD MORA 2007'!#REF!</definedName>
    <definedName name="Excel_BuiltIn_Print_Area_8_1_6" localSheetId="2">'[22]ATEP ACTIVIDAD EDAD MORA 2007'!#REF!</definedName>
    <definedName name="Excel_BuiltIn_Print_Area_8_1_6">'[22]ATEP ACTIVIDAD EDAD MORA 2007'!#REF!</definedName>
    <definedName name="Excel_BuiltIn_Print_Area_8_1_8" localSheetId="0">'[22]ATEP ACTIVIDAD EDAD MORA 2007'!#REF!</definedName>
    <definedName name="Excel_BuiltIn_Print_Area_8_1_8" localSheetId="2">'[22]ATEP ACTIVIDAD EDAD MORA 2007'!#REF!</definedName>
    <definedName name="Excel_BuiltIn_Print_Area_8_1_8">'[22]ATEP ACTIVIDAD EDAD MORA 2007'!#REF!</definedName>
    <definedName name="Excel_BuiltIn_Print_Titles" localSheetId="0">#REF!</definedName>
    <definedName name="Excel_BuiltIn_Print_Titles" localSheetId="2">#REF!</definedName>
    <definedName name="Excel_BuiltIn_Print_Titles">#REF!</definedName>
    <definedName name="Excel_BuiltIn_Print_Titles_17" localSheetId="0">#REF!</definedName>
    <definedName name="Excel_BuiltIn_Print_Titles_17" localSheetId="2">#REF!</definedName>
    <definedName name="Excel_BuiltIn_Print_Titles_17">#REF!</definedName>
    <definedName name="ffffffffffffffffffffffffffffffffffffff" localSheetId="0">#REF!</definedName>
    <definedName name="ffffffffffffffffffffffffffffffffffffff" localSheetId="2">#REF!</definedName>
    <definedName name="ffffffffffffffffffffffffffffffffffffff">#REF!</definedName>
    <definedName name="for" localSheetId="0" hidden="1">[8]ACTSOS1!#REF!</definedName>
    <definedName name="for" localSheetId="2" hidden="1">[8]ACTSOS1!#REF!</definedName>
    <definedName name="for" hidden="1">[8]ACTSOS1!#REF!</definedName>
    <definedName name="FORMA">[13]Lista!$A$2:$A$4</definedName>
    <definedName name="G">[15]LISTA!$B$1:$B$2</definedName>
    <definedName name="GDAT" localSheetId="0">OFFSET(#REF!,,,COUNTA(#REF!),)</definedName>
    <definedName name="GDAT" localSheetId="2">OFFSET(#REF!,,,COUNTA(#REF!),)</definedName>
    <definedName name="GDAT">OFFSET(#REF!,,,COUNTA(#REF!),)</definedName>
    <definedName name="GRAFI" localSheetId="0" hidden="1">[19]ACTSOS1!#REF!</definedName>
    <definedName name="GRAFI" localSheetId="2" hidden="1">[19]ACTSOS1!#REF!</definedName>
    <definedName name="GRAFI" hidden="1">[19]ACTSOS1!#REF!</definedName>
    <definedName name="GROT" localSheetId="0">OFFSET(#REF!,,,COUNTA(#REF!),)</definedName>
    <definedName name="GROT" localSheetId="2">OFFSET(#REF!,,,COUNTA(#REF!),)</definedName>
    <definedName name="GROT">OFFSET(#REF!,,,COUNTA(#REF!),)</definedName>
    <definedName name="impresion" localSheetId="0">#REF!</definedName>
    <definedName name="impresion" localSheetId="2">#REF!</definedName>
    <definedName name="impresion">#REF!</definedName>
    <definedName name="ind_v_ctas">[5]indiceRP!$B$7:$D$46</definedName>
    <definedName name="INSTRUCCIONES_GENERALES" localSheetId="0">#REF!</definedName>
    <definedName name="INSTRUCCIONES_GENERALES" localSheetId="2">#REF!</definedName>
    <definedName name="INSTRUCCIONES_GENERALES">#REF!</definedName>
    <definedName name="johaa" localSheetId="0" hidden="1">[2]ACTSOS1!#REF!</definedName>
    <definedName name="johaa" localSheetId="2" hidden="1">[2]ACTSOS1!#REF!</definedName>
    <definedName name="johaa" hidden="1">[2]ACTSOS1!#REF!</definedName>
    <definedName name="johaaaaaaaaaaaaaaaaaaaaaaaaaaaaaaaaaaaa" localSheetId="0">#REF!</definedName>
    <definedName name="johaaaaaaaaaaaaaaaaaaaaaaaaaaaaaaaaaaaa" localSheetId="2">#REF!</definedName>
    <definedName name="johaaaaaaaaaaaaaaaaaaaaaaaaaaaaaaaaaaaa">#REF!</definedName>
    <definedName name="jojhhaaa" localSheetId="0">#REF!</definedName>
    <definedName name="jojhhaaa" localSheetId="2">#REF!</definedName>
    <definedName name="jojhhaaa">#REF!</definedName>
    <definedName name="K" localSheetId="0" hidden="1">[2]ACTSOS1!#REF!</definedName>
    <definedName name="K" localSheetId="2" hidden="1">[2]ACTSOS1!#REF!</definedName>
    <definedName name="K" hidden="1">[2]ACTSOS1!#REF!</definedName>
    <definedName name="L" localSheetId="0" hidden="1">[3]ACTSOS1!#REF!</definedName>
    <definedName name="L" localSheetId="2" hidden="1">[3]ACTSOS1!#REF!</definedName>
    <definedName name="L" hidden="1">[3]ACTSOS1!#REF!</definedName>
    <definedName name="lina12" localSheetId="0">#REF!</definedName>
    <definedName name="lina12" localSheetId="2">#REF!</definedName>
    <definedName name="lina12">#REF!</definedName>
    <definedName name="META">OFFSET('[7]Tabla Graficas'!$G$7:$G$201,,,'[7]Tabla Graficas'!$A$6,)</definedName>
    <definedName name="META_PORC">OFFSET('[7]Tabla Graficas'!$A$7:$A$201,,,'[7]Tabla Graficas'!$A$6,)</definedName>
    <definedName name="MMM" localSheetId="0" hidden="1">[2]ACTSOS1!#REF!</definedName>
    <definedName name="MMM" localSheetId="2" hidden="1">[2]ACTSOS1!#REF!</definedName>
    <definedName name="MMM" hidden="1">[2]ACTSOS1!#REF!</definedName>
    <definedName name="n" localSheetId="0">#REF!</definedName>
    <definedName name="n" localSheetId="2">#REF!</definedName>
    <definedName name="n">#REF!</definedName>
    <definedName name="NOMBRES">OFFSET('[7]Tabla Graficas'!$B$7:$B$201,,,'[7]Tabla Graficas'!$A$6,)</definedName>
    <definedName name="NombreTabla">"Dummy"</definedName>
    <definedName name="o" localSheetId="0" hidden="1">[23]ACTSOS1!#REF!</definedName>
    <definedName name="o" localSheetId="2" hidden="1">[23]ACTSOS1!#REF!</definedName>
    <definedName name="o" hidden="1">[23]ACTSOS1!#REF!</definedName>
    <definedName name="Opciones">'[24]TEST de deterioro TUA'!$L$13:$L$14</definedName>
    <definedName name="parametros">[25]PARAMETRO_CC_AREA_SEDE!$A$2:$G$211</definedName>
    <definedName name="PlanillaMDEDE">[26]LISTAS!$J$3:$J$4</definedName>
    <definedName name="planta15" localSheetId="0">#REF!</definedName>
    <definedName name="planta15" localSheetId="2">#REF!</definedName>
    <definedName name="planta15">#REF!</definedName>
    <definedName name="POCTU" localSheetId="0" hidden="1">[27]ACTSOS1!#REF!</definedName>
    <definedName name="POCTU" localSheetId="2" hidden="1">[27]ACTSOS1!#REF!</definedName>
    <definedName name="POCTU" hidden="1">[27]ACTSOS1!#REF!</definedName>
    <definedName name="pos" localSheetId="0" hidden="1">[4]ACTSOS1!#REF!</definedName>
    <definedName name="pos" localSheetId="2" hidden="1">[4]ACTSOS1!#REF!</definedName>
    <definedName name="pos" hidden="1">[4]ACTSOS1!#REF!</definedName>
    <definedName name="pr" localSheetId="0">#REF!</definedName>
    <definedName name="pr" localSheetId="2">#REF!</definedName>
    <definedName name="pr">#REF!</definedName>
    <definedName name="pre" localSheetId="0">#REF!</definedName>
    <definedName name="pre" localSheetId="2">#REF!</definedName>
    <definedName name="pre">#REF!</definedName>
    <definedName name="q" localSheetId="0" hidden="1">[2]ACTSOS1!#REF!</definedName>
    <definedName name="q" localSheetId="2" hidden="1">[2]ACTSOS1!#REF!</definedName>
    <definedName name="q" hidden="1">[2]ACTSOS1!#REF!</definedName>
    <definedName name="REAL">OFFSET('[7]Tabla Graficas'!$F$7:$F$201,,,'[7]Tabla Graficas'!$A$6,)</definedName>
    <definedName name="ROJOS_PESOS">OFFSET('[7]Tabla Graficas'!$K$7:$K$201,,,'[7]Tabla Graficas'!$A$6,)</definedName>
    <definedName name="ROJOS_PORC">OFFSET('[7]Tabla Graficas'!$N$7:$N$201,,,'[7]Tabla Graficas'!$A$6,)</definedName>
    <definedName name="S" localSheetId="0">[4]ACTSOS1!#REF!</definedName>
    <definedName name="S" localSheetId="2">[4]ACTSOS1!#REF!</definedName>
    <definedName name="S">[4]ACTSOS1!#REF!</definedName>
    <definedName name="salario" localSheetId="0">#REF!</definedName>
    <definedName name="salario" localSheetId="2">#REF!</definedName>
    <definedName name="salario">#REF!</definedName>
    <definedName name="SE" localSheetId="0" hidden="1">[4]ACTSOS1!#REF!</definedName>
    <definedName name="SE" localSheetId="2" hidden="1">[4]ACTSOS1!#REF!</definedName>
    <definedName name="SE" hidden="1">[4]ACTSOS1!#REF!</definedName>
    <definedName name="ssss" localSheetId="0">#REF!</definedName>
    <definedName name="ssss" localSheetId="2">#REF!</definedName>
    <definedName name="ssss">#REF!</definedName>
    <definedName name="t_ciclo">[28]tablas!$G$4:$H$8</definedName>
    <definedName name="t_ctas">[5]indiceRP!$B$7:$E$46</definedName>
    <definedName name="t_grupo">[29]Hoja1!$N$3:$O$229</definedName>
    <definedName name="TAB_EJEC" localSheetId="0">#REF!</definedName>
    <definedName name="TAB_EJEC" localSheetId="2">#REF!</definedName>
    <definedName name="TAB_EJEC">#REF!</definedName>
    <definedName name="tipo">[13]Lista!$C$2:$C$3</definedName>
    <definedName name="TIPODEACTIVO" localSheetId="0">#REF!</definedName>
    <definedName name="TIPODEACTIVO" localSheetId="2">#REF!</definedName>
    <definedName name="TIPODEACTIVO">#REF!</definedName>
    <definedName name="TRES" localSheetId="0" hidden="1">[30]ACTSOS1!#REF!</definedName>
    <definedName name="TRES" localSheetId="2" hidden="1">[30]ACTSOS1!#REF!</definedName>
    <definedName name="TRES" hidden="1">[30]ACTSOS1!#REF!</definedName>
    <definedName name="v_areasede">[31]arch_base!$U$4:$U$1503</definedName>
    <definedName name="v_ccostos">[32]PptoxC_costos!$D$13:$D$223</definedName>
    <definedName name="v_ctas">[32]indiceRP!$B$7:$B$46</definedName>
    <definedName name="v_nuevoppto">[28]indiceRP!$CG$7:$CG$9349</definedName>
    <definedName name="v_Otros_Incrementos">[32]tablas!$E$10:$E$46</definedName>
    <definedName name="v_tipobase">[32]tablas!$B$15:$B$16</definedName>
    <definedName name="v_tipodist">[32]tablas!$B$12:$B$14</definedName>
    <definedName name="v_tipoincrem">[32]tablas!$D$3:$D$8</definedName>
    <definedName name="VERDES_PESOS">OFFSET('[7]Tabla Graficas'!$M$7:$M$201,,,'[7]Tabla Graficas'!$A$6,)</definedName>
    <definedName name="VERDES_PORC">OFFSET('[7]Tabla Graficas'!$P$7:$P$201,,,'[7]Tabla Graficas'!$A$6,)</definedName>
    <definedName name="wssss" localSheetId="0" hidden="1">[2]ACTSOS1!#REF!</definedName>
    <definedName name="wssss" localSheetId="2" hidden="1">[2]ACTSOS1!#REF!</definedName>
    <definedName name="wssss" hidden="1">[2]ACTSOS1!#REF!</definedName>
    <definedName name="YYYYYYYYYYYYYY" localSheetId="0" hidden="1">[2]ACTSOS1!#REF!</definedName>
    <definedName name="YYYYYYYYYYYYYY" localSheetId="2" hidden="1">[2]ACTSOS1!#REF!</definedName>
    <definedName name="YYYYYYYYYYYYYY" hidden="1">[2]ACTSOS1!#REF!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G80" i="2" l="1"/>
  <c r="F80" i="2"/>
  <c r="H80" i="2" s="1"/>
  <c r="J80" i="2" s="1"/>
  <c r="G79" i="2"/>
  <c r="F79" i="2"/>
  <c r="H79" i="2" s="1"/>
  <c r="H78" i="2"/>
  <c r="J78" i="2" s="1"/>
  <c r="G78" i="2"/>
  <c r="G81" i="2" s="1"/>
  <c r="F78" i="2"/>
  <c r="F81" i="2" s="1"/>
  <c r="G74" i="2"/>
  <c r="F74" i="2"/>
  <c r="H74" i="2" s="1"/>
  <c r="J74" i="2" s="1"/>
  <c r="G73" i="2"/>
  <c r="F73" i="2"/>
  <c r="H73" i="2" s="1"/>
  <c r="J73" i="2" s="1"/>
  <c r="G72" i="2"/>
  <c r="G75" i="2" s="1"/>
  <c r="F72" i="2"/>
  <c r="H72" i="2" s="1"/>
  <c r="G67" i="2"/>
  <c r="F67" i="2"/>
  <c r="H67" i="2" s="1"/>
  <c r="J67" i="2" s="1"/>
  <c r="G66" i="2"/>
  <c r="H66" i="2" s="1"/>
  <c r="J66" i="2" s="1"/>
  <c r="G65" i="2"/>
  <c r="F65" i="2"/>
  <c r="H65" i="2" s="1"/>
  <c r="J65" i="2" s="1"/>
  <c r="G64" i="2"/>
  <c r="F64" i="2"/>
  <c r="H64" i="2" s="1"/>
  <c r="J64" i="2" s="1"/>
  <c r="G63" i="2"/>
  <c r="F63" i="2"/>
  <c r="H63" i="2" s="1"/>
  <c r="J63" i="2" s="1"/>
  <c r="G62" i="2"/>
  <c r="F62" i="2"/>
  <c r="H62" i="2" s="1"/>
  <c r="J62" i="2" s="1"/>
  <c r="G61" i="2"/>
  <c r="F61" i="2"/>
  <c r="H61" i="2" s="1"/>
  <c r="J61" i="2" s="1"/>
  <c r="G60" i="2"/>
  <c r="F60" i="2"/>
  <c r="H60" i="2" s="1"/>
  <c r="J60" i="2" s="1"/>
  <c r="G59" i="2"/>
  <c r="F59" i="2"/>
  <c r="H59" i="2" s="1"/>
  <c r="J59" i="2" s="1"/>
  <c r="G58" i="2"/>
  <c r="F58" i="2"/>
  <c r="H58" i="2" s="1"/>
  <c r="J58" i="2" s="1"/>
  <c r="G57" i="2"/>
  <c r="G69" i="2" s="1"/>
  <c r="F57" i="2"/>
  <c r="F69" i="2" s="1"/>
  <c r="H69" i="2" s="1"/>
  <c r="J69" i="2" s="1"/>
  <c r="G53" i="2"/>
  <c r="G52" i="2"/>
  <c r="F52" i="2"/>
  <c r="H52" i="2" s="1"/>
  <c r="J52" i="2" s="1"/>
  <c r="G51" i="2"/>
  <c r="F51" i="2"/>
  <c r="F53" i="2" s="1"/>
  <c r="H53" i="2" s="1"/>
  <c r="J53" i="2" s="1"/>
  <c r="G41" i="2"/>
  <c r="G42" i="2" s="1"/>
  <c r="F41" i="2"/>
  <c r="F42" i="2" s="1"/>
  <c r="H42" i="2" s="1"/>
  <c r="J42" i="2" s="1"/>
  <c r="G35" i="2"/>
  <c r="F35" i="2"/>
  <c r="H35" i="2" s="1"/>
  <c r="J35" i="2" s="1"/>
  <c r="F33" i="2"/>
  <c r="H33" i="2" s="1"/>
  <c r="J33" i="2" s="1"/>
  <c r="H32" i="2"/>
  <c r="G32" i="2"/>
  <c r="F32" i="2"/>
  <c r="H31" i="2"/>
  <c r="G31" i="2"/>
  <c r="G33" i="2" s="1"/>
  <c r="F31" i="2"/>
  <c r="G27" i="2"/>
  <c r="F27" i="2"/>
  <c r="F28" i="2" s="1"/>
  <c r="H26" i="2"/>
  <c r="J26" i="2" s="1"/>
  <c r="G26" i="2"/>
  <c r="G28" i="2" s="1"/>
  <c r="G37" i="2" s="1"/>
  <c r="G55" i="2" s="1"/>
  <c r="F26" i="2"/>
  <c r="G22" i="2"/>
  <c r="G23" i="2" s="1"/>
  <c r="F22" i="2"/>
  <c r="F23" i="2" s="1"/>
  <c r="G21" i="2"/>
  <c r="F21" i="2"/>
  <c r="H21" i="2" s="1"/>
  <c r="G18" i="2"/>
  <c r="G17" i="2"/>
  <c r="F17" i="2"/>
  <c r="H17" i="2" s="1"/>
  <c r="G16" i="2"/>
  <c r="F16" i="2"/>
  <c r="F18" i="2" s="1"/>
  <c r="H18" i="2" s="1"/>
  <c r="J18" i="2" s="1"/>
  <c r="G15" i="2"/>
  <c r="F15" i="2"/>
  <c r="H15" i="2" s="1"/>
  <c r="J15" i="2" s="1"/>
  <c r="I47" i="1"/>
  <c r="G47" i="1"/>
  <c r="K47" i="1" s="1"/>
  <c r="M47" i="1" s="1"/>
  <c r="I46" i="1"/>
  <c r="G46" i="1"/>
  <c r="K46" i="1" s="1"/>
  <c r="M46" i="1" s="1"/>
  <c r="I40" i="1"/>
  <c r="G40" i="1"/>
  <c r="K40" i="1" s="1"/>
  <c r="M40" i="1" s="1"/>
  <c r="I39" i="1"/>
  <c r="G39" i="1"/>
  <c r="K39" i="1" s="1"/>
  <c r="M39" i="1" s="1"/>
  <c r="I34" i="1"/>
  <c r="I35" i="1" s="1"/>
  <c r="G34" i="1"/>
  <c r="G35" i="1" s="1"/>
  <c r="K35" i="1" s="1"/>
  <c r="M35" i="1" s="1"/>
  <c r="I30" i="1"/>
  <c r="G30" i="1"/>
  <c r="K30" i="1" s="1"/>
  <c r="M30" i="1" s="1"/>
  <c r="I29" i="1"/>
  <c r="G29" i="1"/>
  <c r="K29" i="1" s="1"/>
  <c r="M29" i="1" s="1"/>
  <c r="I28" i="1"/>
  <c r="I31" i="1" s="1"/>
  <c r="I36" i="1" s="1"/>
  <c r="G28" i="1"/>
  <c r="G31" i="1" s="1"/>
  <c r="I20" i="1"/>
  <c r="I21" i="1" s="1"/>
  <c r="G20" i="1"/>
  <c r="G21" i="1" s="1"/>
  <c r="K21" i="1" s="1"/>
  <c r="M21" i="1" s="1"/>
  <c r="I19" i="1"/>
  <c r="G19" i="1"/>
  <c r="K19" i="1" s="1"/>
  <c r="M19" i="1" s="1"/>
  <c r="I15" i="1"/>
  <c r="G15" i="1"/>
  <c r="K15" i="1" s="1"/>
  <c r="M15" i="1" s="1"/>
  <c r="I14" i="1"/>
  <c r="G14" i="1"/>
  <c r="K14" i="1" s="1"/>
  <c r="M14" i="1" s="1"/>
  <c r="I13" i="1"/>
  <c r="K13" i="1" s="1"/>
  <c r="M13" i="1" s="1"/>
  <c r="I12" i="1"/>
  <c r="I16" i="1" s="1"/>
  <c r="I22" i="1" s="1"/>
  <c r="G12" i="1"/>
  <c r="G16" i="1" s="1"/>
  <c r="M11" i="1"/>
  <c r="K11" i="1"/>
  <c r="I11" i="1"/>
  <c r="G11" i="1"/>
  <c r="G36" i="1" l="1"/>
  <c r="K36" i="1" s="1"/>
  <c r="M36" i="1" s="1"/>
  <c r="K31" i="1"/>
  <c r="M31" i="1" s="1"/>
  <c r="G22" i="1"/>
  <c r="K22" i="1" s="1"/>
  <c r="M22" i="1" s="1"/>
  <c r="K16" i="1"/>
  <c r="M16" i="1" s="1"/>
  <c r="H23" i="2"/>
  <c r="J23" i="2" s="1"/>
  <c r="H81" i="2"/>
  <c r="J81" i="2" s="1"/>
  <c r="F37" i="2"/>
  <c r="H28" i="2"/>
  <c r="J28" i="2" s="1"/>
  <c r="G84" i="2"/>
  <c r="I41" i="1" s="1"/>
  <c r="I42" i="1" s="1"/>
  <c r="I44" i="1" s="1"/>
  <c r="J72" i="2"/>
  <c r="H75" i="2"/>
  <c r="J75" i="2" s="1"/>
  <c r="K20" i="1"/>
  <c r="M20" i="1" s="1"/>
  <c r="H51" i="2"/>
  <c r="F75" i="2"/>
  <c r="H16" i="2"/>
  <c r="J16" i="2" s="1"/>
  <c r="K12" i="1"/>
  <c r="M12" i="1" s="1"/>
  <c r="H22" i="2"/>
  <c r="J22" i="2" s="1"/>
  <c r="H27" i="2"/>
  <c r="J27" i="2" s="1"/>
  <c r="K28" i="1"/>
  <c r="M28" i="1" s="1"/>
  <c r="H57" i="2"/>
  <c r="J57" i="2" s="1"/>
  <c r="K34" i="1"/>
  <c r="M34" i="1" s="1"/>
  <c r="H41" i="2"/>
  <c r="J41" i="2" s="1"/>
  <c r="F55" i="2" l="1"/>
  <c r="H37" i="2"/>
  <c r="J37" i="2" s="1"/>
  <c r="F84" i="2" l="1"/>
  <c r="H55" i="2"/>
  <c r="J55" i="2" s="1"/>
  <c r="H84" i="2" l="1"/>
  <c r="J84" i="2" s="1"/>
  <c r="G41" i="1"/>
  <c r="K41" i="1" l="1"/>
  <c r="M41" i="1" s="1"/>
  <c r="G42" i="1"/>
  <c r="G44" i="1" l="1"/>
  <c r="K44" i="1" s="1"/>
  <c r="M44" i="1" s="1"/>
  <c r="K42" i="1"/>
  <c r="M42" i="1" s="1"/>
</calcChain>
</file>

<file path=xl/sharedStrings.xml><?xml version="1.0" encoding="utf-8"?>
<sst xmlns="http://schemas.openxmlformats.org/spreadsheetml/2006/main" count="107" uniqueCount="88">
  <si>
    <t>CORPORACIÓN AUTÓNOMA REGIONAL DEL MAGDALENA</t>
  </si>
  <si>
    <t>ESTADO DE SITUACIÓN FINANCIERA INDIVIDUAL</t>
  </si>
  <si>
    <t>A 28 DE FEBRERO DE 2022</t>
  </si>
  <si>
    <t>(cifras en pesos colombianos)</t>
  </si>
  <si>
    <t>ACTIVO</t>
  </si>
  <si>
    <t>NOTAS</t>
  </si>
  <si>
    <t>FEBRERO 2022</t>
  </si>
  <si>
    <t>FEBRERO 2021</t>
  </si>
  <si>
    <t>Variaciones $</t>
  </si>
  <si>
    <t>Variaciones %</t>
  </si>
  <si>
    <t>ACTIVO CORRIENTE</t>
  </si>
  <si>
    <t>Total activos corrientes</t>
  </si>
  <si>
    <t>ACTIVO NO CORRIENTE</t>
  </si>
  <si>
    <t>Total activos no corrientes</t>
  </si>
  <si>
    <t xml:space="preserve">TOTAL ACTIVO   </t>
  </si>
  <si>
    <t>PASIVOS</t>
  </si>
  <si>
    <t>PASIVOS CORRIENTES</t>
  </si>
  <si>
    <t>Total pasivos corrientes</t>
  </si>
  <si>
    <t>PASIVOS NO CORRIENTES</t>
  </si>
  <si>
    <t>Total pasivos no corrientes</t>
  </si>
  <si>
    <t xml:space="preserve">TOTAL PASIVO  </t>
  </si>
  <si>
    <t>PATRIMONIO</t>
  </si>
  <si>
    <t>TOTAL PATRIMONIO</t>
  </si>
  <si>
    <t>TOTAL PASIVO MÁS PATRIMONIO</t>
  </si>
  <si>
    <t>CARLOS FRANCISCO DIAZ GRANADOS MARTINEZ</t>
  </si>
  <si>
    <t>LILIBETH TOVAR JIMENO</t>
  </si>
  <si>
    <t>YESSICA CASTRO PEDROZO</t>
  </si>
  <si>
    <t>Director General</t>
  </si>
  <si>
    <t>Contador</t>
  </si>
  <si>
    <t>Revisor Fiscal</t>
  </si>
  <si>
    <t>TP-136387-T</t>
  </si>
  <si>
    <t>TP 190531-T</t>
  </si>
  <si>
    <t>ESTADO DE RESULTADOS INDIVIDUAL</t>
  </si>
  <si>
    <t>DEL 1RO DE ENERO AL 28 DE FEBRERO DEL 2022</t>
  </si>
  <si>
    <t>Notas</t>
  </si>
  <si>
    <t>INGRESOS DE TRANSACCIONES SIN CONTRAPRESTACIÓN</t>
  </si>
  <si>
    <t>CONTRIBUCIONES TASAS E INGRESOS NO TRIBUTARIOS</t>
  </si>
  <si>
    <t>TASAS</t>
  </si>
  <si>
    <t>TOTAL INGRESOS POR TASAS</t>
  </si>
  <si>
    <t>LICENCIAS</t>
  </si>
  <si>
    <t>TOTAL INGRESOS POR LICENCIAS Y EVALUACIONES</t>
  </si>
  <si>
    <t>SOBRETASA AMBIENTAL AL IMPUESTO PREDIAL</t>
  </si>
  <si>
    <t>TOTAL INGRESOS SOBRETASA AMBIENTAL AL IMPUESTO PREDIAL</t>
  </si>
  <si>
    <t>OTRAS CONSTRIBUCIONES, TASAS E INGRESOS NO TRIBUTARIOS</t>
  </si>
  <si>
    <t>TOTAL CONTRIBUCIONES</t>
  </si>
  <si>
    <t>TOTAL CONTRIBUCIONES, TASAS E INGRESOS NO TRIBUTARIOS</t>
  </si>
  <si>
    <t>TRANSFERENCIAS Y SUBVENCIONES</t>
  </si>
  <si>
    <t>TOTAL TRANSFERENCIAS Y SUBVENCIONES</t>
  </si>
  <si>
    <t>OPERACIONES INTERINSTITUCIONALES</t>
  </si>
  <si>
    <t>TOTAL OPERACIONES INTERINSTITUCIONALES</t>
  </si>
  <si>
    <t>TOTAL INGRESOS DE TRANSACCIONES SIN CONTRAPRESTACIÓN</t>
  </si>
  <si>
    <t>Transferencias y subvenciones</t>
  </si>
  <si>
    <t>TOTAL GASTOS OPERACIONALES</t>
  </si>
  <si>
    <t>OTROS INGRESOS</t>
  </si>
  <si>
    <t>1,5</t>
  </si>
  <si>
    <t>TOTAL OTROS INGRESOS</t>
  </si>
  <si>
    <t>OTROS GASTOS</t>
  </si>
  <si>
    <t>TOTAL OTROS GASTOS</t>
  </si>
  <si>
    <t>RESULTADO DEL PERÍODO</t>
  </si>
  <si>
    <t xml:space="preserve">NOTAS A LOS ESTADOS FINANCIEROS MENSUALES </t>
  </si>
  <si>
    <t>VARIACIONES SIGNIFICATIVAS DE LAS CIFRAS FINANCIERAS</t>
  </si>
  <si>
    <t>1. NOTAS DE CARÁCTER ESPECÍFICO</t>
  </si>
  <si>
    <t>Nota 1.1. Inventarios</t>
  </si>
  <si>
    <t>La disminución de esta cuenta en su totalidad en el mes de  del 2022 respecto al mes de enero del 2021, se presenta por que la cuenta correspondía a elementos de repuestos electrónicos utilizadas para la Estación de Monitoreo de la calidad del aire, producto de una donación efectuada por la Agencia Presidencial de Cooperacion Interncaional de Colombia  APC Colombia. Estos elementos de repuestos se consumieron en su totalidad durante el año 2021, por lo cual para el mes de enero del 2022 no existe saldo en esta cuenta, por ser clasificado en la cuenta de inventarios teniendo en cuenta que se esperaba utilizar en un tiempo inferior a 1 año.</t>
  </si>
  <si>
    <t>Nota 1.1. Cuentas por pagar</t>
  </si>
  <si>
    <t>El aumento del 1828,54% en las cuentas por pagar con corte a febrero del 2022 en comparación al mes de febrero del 2021 se presenta por la causación de cuenta por pagar por concepto de Proyectos de Inversión para ejecución de obras, que se encuentran pedientes de pago para el primer trimestre del año 2022</t>
  </si>
  <si>
    <t>Nota 1.2. Otros Pasivos</t>
  </si>
  <si>
    <t>El aumento de 8240,10% en la cuenta de otros pasivos en el mes de febrero del 2022 respecto al mismo periodo del año anterior, se presenta por la recepción de recursos recibidos en administración para la ejecución del convenio 861-21 con el Ministerio de Ambiente por valor de $4.700.648.273 pesos</t>
  </si>
  <si>
    <r>
      <t xml:space="preserve">Nota 1.3. Resultados del Ejercicio
</t>
    </r>
    <r>
      <rPr>
        <sz val="11"/>
        <rFont val="Arial"/>
        <family val="2"/>
      </rPr>
      <t>El déficit del ejercicio con corte a febrero del 2022 presentó un aumento de 29.230,61% respecto al mismo periodo del año anterior, debido al incremento considerable en el rubro del Gasto Público social, producto de la mayor inversión en la zona de acción de la Corporación en el cumplimiento de su objetivo misional.</t>
    </r>
  </si>
  <si>
    <r>
      <t xml:space="preserve">Nota 1.3. Tasa por utilización de recursos naturales
</t>
    </r>
    <r>
      <rPr>
        <sz val="11"/>
        <rFont val="Arial"/>
        <family val="2"/>
      </rPr>
      <t>Los ingresos por concepto de tasas por utlización de recursos naturales presentó un aumento del 365,47 por ciento al pasar de $357.704.396,47 pesos en septiembre del 2020 a $1.664.997.225,08 pesos en el presente periodo, por concepto de la facturación de Tasa por Uso de agua en la presente vigencia.</t>
    </r>
  </si>
  <si>
    <t>Nota 1.4 Gasto Público Social</t>
  </si>
  <si>
    <t>El aumento del 401,16 porciento en la cuenta de gasto público social en el mes de febrero del año 2022 respecto al mismo periodo del 2021, se presenta por la ejecución de obras civiles y de mantenimiento de obras en el desarrollo de actividades de recuperación del agua.</t>
  </si>
  <si>
    <t>Nota 1.5 Constribuciones Sector Eléctrico</t>
  </si>
  <si>
    <t>Los ingresos por concepto de contribuciones del Sector Electrico surgen en la vigencia 2021, por la entrada en funcionamiento de la empresa TERMONORTE S.A.S E.S.P  desde al año 2018, la ley 99 del 1993 establece que las empresas generadoras de energía transfieren recursos a las Corporaciones Autónomas Regionales y a los municipios en cumplimiento su artículo 45, teniendo en cuenta que dicha entidadad es una termoeléctrica, contribuye a la tarifa del 4% distribuidos 2,5% a la Corporación Autónoma Regional del área donde está ubicada la planta y el 1,5% para el municipio donde está situada la planta generadora, estando ubicada esta entidad en el área de jurisdicción de la Corporación se reciben contribuciones por este concepto.</t>
  </si>
  <si>
    <t>Nota 1.6 Intereses de mora</t>
  </si>
  <si>
    <t>El aumento del 2828,09 por ciento de la cuenta de ingresos por intereses en el mes de enero del 2022 con respecto al mismo periodo del año anterior, se debe al recaudo de intereses por concepto de facturación vencida por concepto de Tasa por Uso de Agua, Tasa Retributiva y Seguimiento de Instrumentos de Control.</t>
  </si>
  <si>
    <t xml:space="preserve">Nota 1.7 Porcentaje Ambiental </t>
  </si>
  <si>
    <t>El aumento del 392,69 por ciento en el mes de enero del 2022 respecto al mismo periodo del año anterior se debe a la causación de ingresos por Porcentaje ambiental sobre el total del Recaudo de los diferentes municipios, a la fecha en lo corrido del año 2022 se ha causado ingresos por valor de $74.933.482,12 correspondiente a ingresos de la vigencia anterior.</t>
  </si>
  <si>
    <t>Nota 1.8  Transferencias</t>
  </si>
  <si>
    <t>El aumento de esta cuenta en el presente trimestre fue del 384,17 por ciento con respecto al trimestre julio septiembre del año 2020, esto debido a la transferencia a municipios como EL Piñon, Pivijay y San Zenon para el desarrollo de Proyectos de inversión que a la fecha del presente informe asciende a la suma de $272.805.030 pesos.</t>
  </si>
  <si>
    <t>Nota 1.9  Gasto Público Social</t>
  </si>
  <si>
    <t>El aumento del 287,55% de la cuenta de gasto publico social en el mes de septiembre respecto al mismo período del año anterior se debe a la ejecución de proyectos de conservación del medio ambiente, recuperación de agua, flora y fauna y actividades de capacitación, educación y divulgación, en el presente año, los cuales se vieron aplazados en el año 2020 por efectos de la emergencia sanitaria.</t>
  </si>
  <si>
    <t>Nota 1.8 Total Operaciones Interinstitucionales</t>
  </si>
  <si>
    <t>El aumento del 4032,34% corresponde a las operaciones realizadas con el Tesoro Nacional, correspondiente a Fondos Recibidos para cubrir gastos de funcionamiento que en el mes de enero corresponde a la suma de $439.211.244 pesos.</t>
  </si>
  <si>
    <t>Nota 1.9  Impuestos, Constribuciones y Tasas</t>
  </si>
  <si>
    <t>El aumento del 410,75 por ciento, corresponde al gasto generado por la contribución del Gravámen a los Movimientos Financieros del mes de enero del 2022 por valor de $9.650.425,60 pesos en comparación a 1.889.470,54 pesos en el mismo periodo del año 2021.</t>
  </si>
  <si>
    <t>Nota 1.5 Ingresos Diversos</t>
  </si>
  <si>
    <t>El aumento del 131.951,38% en la cuenta de ingresos diversos en el mes de febrero del 2022 corresponde a la cuenta de recuperaciones por devolución de aportes por parte de la Entidad Salud Total E.P.S por valor de  $1.254.200 pesos.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</si>
</sst>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6">
    <numFmt numFmtId="41" formatCode="_-* #,##0_-;\-* #,##0_-;_-* &quot;-&quot;_-;_-@_-"/>
    <numFmt numFmtId="43" formatCode="_-* #,##0.00_-;\-* #,##0.00_-;_-* &quot;-&quot;??_-;_-@_-"/>
    <numFmt numFmtId="164" formatCode="&quot;$&quot;\ #,##0.00"/>
    <numFmt numFmtId="165" formatCode="&quot;$&quot;#,##0"/>
    <numFmt numFmtId="166" formatCode="&quot;$&quot;#,##0.00"/>
    <numFmt numFmtId="167" formatCode="&quot;Efectivo y equivalentes al efectivo&quot;"/>
    <numFmt numFmtId="168" formatCode="&quot;Cuentas por cobrar&quot;"/>
    <numFmt numFmtId="169" formatCode="&quot;Inventarios&quot;"/>
    <numFmt numFmtId="170" formatCode="&quot;Recursos entregados en administración&quot;"/>
    <numFmt numFmtId="171" formatCode="&quot;Avances y anticipos entregados&quot;"/>
    <numFmt numFmtId="172" formatCode="&quot;Depósitos entregados en garantía&quot;"/>
    <numFmt numFmtId="173" formatCode="&quot;Propiedad Planta y equipo&quot;"/>
    <numFmt numFmtId="174" formatCode="&quot;Cuentas por pagar&quot;"/>
    <numFmt numFmtId="175" formatCode="&quot;Beneficios a los empleados&quot;"/>
    <numFmt numFmtId="176" formatCode="&quot;Otros pasivos&quot;"/>
    <numFmt numFmtId="177" formatCode="&quot;Pasivos estimados y provisiones&quot;"/>
    <numFmt numFmtId="178" formatCode="_-* #,##0.00_-;\-* #,##0.00_-;_-* &quot;-&quot;_-;_-@_-"/>
    <numFmt numFmtId="179" formatCode="&quot;Capital fiscal&quot;"/>
    <numFmt numFmtId="180" formatCode="&quot;Resultado de ejercicios anteriores&quot;"/>
    <numFmt numFmtId="181" formatCode="&quot;Resultados del ejercicio&quot;"/>
    <numFmt numFmtId="182" formatCode="&quot;CUENTAS DE ORDEN DEUDORAS&quot;"/>
    <numFmt numFmtId="183" formatCode="&quot;CUENTAS DE ORDEN ACREEDORAS&quot;"/>
    <numFmt numFmtId="184" formatCode="&quot;$&quot;\ #,##0.000000"/>
    <numFmt numFmtId="185" formatCode="&quot;$&quot;\ #,##0"/>
    <numFmt numFmtId="186" formatCode="&quot;Tasa por utilización de recursos naturales&quot;"/>
    <numFmt numFmtId="187" formatCode="0.0"/>
    <numFmt numFmtId="188" formatCode="&quot;Tasa por contaminación de recursos naturales&quot;"/>
    <numFmt numFmtId="189" formatCode="&quot;Tasa de seguimiento e instrumentos de control&quot;"/>
    <numFmt numFmtId="190" formatCode="&quot;Licencias Ambientales&quot;"/>
    <numFmt numFmtId="191" formatCode="&quot;Evaluaciones Ambientales&quot;"/>
    <numFmt numFmtId="192" formatCode="&quot;Sobretasa ambiental al impuesto predial vigencia actual&quot;"/>
    <numFmt numFmtId="193" formatCode="&quot;Sobretasa ambiental al impuesto predial vigencia anterior&quot;"/>
    <numFmt numFmtId="194" formatCode="&quot;Contribuciones Sector Electrico&quot;"/>
    <numFmt numFmtId="195" formatCode="&quot;Convenios&quot;"/>
    <numFmt numFmtId="196" formatCode="&quot;INTERESES DE MORA&quot;"/>
    <numFmt numFmtId="197" formatCode="&quot;Porcentaje Ambiental&quot;"/>
    <numFmt numFmtId="198" formatCode="&quot;Fondos recibidos&quot;"/>
    <numFmt numFmtId="199" formatCode="&quot;Operaciones sin flujo de efectivo&quot;"/>
    <numFmt numFmtId="200" formatCode="&quot;Sueldos y salarios&quot;"/>
    <numFmt numFmtId="201" formatCode="&quot;Contribuciones imputadas&quot;"/>
    <numFmt numFmtId="202" formatCode="&quot;Contribuciones efectivas&quot;"/>
    <numFmt numFmtId="203" formatCode="&quot;Aportes sobre la nomina&quot;"/>
    <numFmt numFmtId="204" formatCode="&quot;Prestaciones sociales&quot;"/>
    <numFmt numFmtId="205" formatCode="&quot;Gastos de personal diversos&quot;"/>
    <numFmt numFmtId="206" formatCode="&quot;Gastos generales&quot;"/>
    <numFmt numFmtId="207" formatCode="&quot;Impuestos, Contribuciones y Tasas&quot;"/>
    <numFmt numFmtId="208" formatCode="&quot;Deterioro, depreciación, amortización y provisiones&quot;"/>
    <numFmt numFmtId="209" formatCode="&quot;Transferencias&quot;"/>
    <numFmt numFmtId="210" formatCode="&quot;Gasto publico social&quot;"/>
    <numFmt numFmtId="211" formatCode="&quot;Operaciones interinstitucionales&quot;"/>
    <numFmt numFmtId="212" formatCode="&quot;Ingresos Financieros&quot;"/>
    <numFmt numFmtId="213" formatCode="&quot;Ingresos diversos&quot;"/>
    <numFmt numFmtId="214" formatCode="&quot;Reversión de pérdidas de deterioro de valor&quot;"/>
    <numFmt numFmtId="215" formatCode="&quot;Gastos por comisiones&quot;"/>
    <numFmt numFmtId="216" formatCode="&quot;Gastos Financieros&quot;"/>
    <numFmt numFmtId="217" formatCode="&quot;Gastos diversos&quot;"/>
  </numFmts>
  <fonts count="25" x14ac:knownFonts="1">
    <font>
      <sz val="11"/>
      <color theme="1"/>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sz val="12"/>
      <name val="Calibri"/>
      <family val="2"/>
      <scheme val="minor"/>
    </font>
    <font>
      <b/>
      <sz val="14"/>
      <color theme="1"/>
      <name val="Calibri"/>
      <family val="2"/>
      <scheme val="minor"/>
    </font>
    <font>
      <b/>
      <sz val="12"/>
      <name val="Calibri"/>
      <family val="2"/>
      <scheme val="minor"/>
    </font>
    <font>
      <b/>
      <sz val="12"/>
      <color rgb="FFFF0000"/>
      <name val="Calibri"/>
      <family val="2"/>
      <scheme val="minor"/>
    </font>
    <font>
      <b/>
      <sz val="8"/>
      <color indexed="8"/>
      <name val="Arial"/>
      <family val="2"/>
    </font>
    <font>
      <b/>
      <sz val="8"/>
      <color theme="1"/>
      <name val="Calibri"/>
      <family val="2"/>
      <scheme val="minor"/>
    </font>
    <font>
      <b/>
      <sz val="8"/>
      <name val="Arial"/>
      <family val="2"/>
    </font>
    <font>
      <b/>
      <sz val="14"/>
      <name val="Calibri"/>
      <family val="2"/>
      <scheme val="minor"/>
    </font>
    <font>
      <sz val="11"/>
      <name val="Calibri"/>
      <family val="2"/>
      <scheme val="minor"/>
    </font>
    <font>
      <b/>
      <sz val="11"/>
      <name val="Calibri"/>
      <family val="2"/>
      <scheme val="minor"/>
    </font>
    <font>
      <b/>
      <sz val="8"/>
      <name val="Calibri"/>
      <family val="2"/>
      <scheme val="minor"/>
    </font>
    <font>
      <sz val="11"/>
      <color theme="1"/>
      <name val="Arial"/>
      <family val="2"/>
    </font>
    <font>
      <b/>
      <sz val="14"/>
      <color theme="1"/>
      <name val="Arial"/>
      <family val="2"/>
    </font>
    <font>
      <b/>
      <sz val="12"/>
      <color theme="1"/>
      <name val="Arial"/>
      <family val="2"/>
    </font>
    <font>
      <b/>
      <sz val="11"/>
      <color theme="1"/>
      <name val="Arial"/>
      <family val="2"/>
    </font>
    <font>
      <sz val="12"/>
      <color theme="1"/>
      <name val="Arial"/>
      <family val="2"/>
    </font>
    <font>
      <b/>
      <sz val="11"/>
      <name val="Arial"/>
      <family val="2"/>
    </font>
    <font>
      <sz val="11"/>
      <name val="Arial"/>
      <family val="2"/>
    </font>
    <font>
      <b/>
      <i/>
      <sz val="11"/>
      <color theme="1"/>
      <name val="Arial"/>
      <family val="2"/>
    </font>
    <font>
      <b/>
      <sz val="10"/>
      <name val="Arial"/>
      <family val="2"/>
    </font>
  </fonts>
  <fills count="8">
    <fill>
      <patternFill patternType="none"/>
    </fill>
    <fill>
      <patternFill patternType="gray125"/>
    </fill>
    <fill>
      <patternFill patternType="solid">
        <fgColor theme="6" tint="0.59999389629810485"/>
        <bgColor indexed="64"/>
      </patternFill>
    </fill>
    <fill>
      <patternFill patternType="solid">
        <fgColor theme="6" tint="0.79998168889431442"/>
        <bgColor indexed="64"/>
      </patternFill>
    </fill>
    <fill>
      <patternFill patternType="solid">
        <fgColor theme="6" tint="0.79995117038483843"/>
        <bgColor indexed="64"/>
      </patternFill>
    </fill>
    <fill>
      <patternFill patternType="solid">
        <fgColor indexed="65"/>
        <bgColor indexed="64"/>
      </patternFill>
    </fill>
    <fill>
      <patternFill patternType="solid">
        <fgColor theme="2"/>
        <bgColor indexed="64"/>
      </patternFill>
    </fill>
    <fill>
      <patternFill patternType="gray0625">
        <bgColor theme="6" tint="0.39994506668294322"/>
      </patternFill>
    </fill>
  </fills>
  <borders count="4">
    <border>
      <left/>
      <right/>
      <top/>
      <bottom/>
      <diagonal/>
    </border>
    <border>
      <left/>
      <right/>
      <top/>
      <bottom style="double">
        <color indexed="64"/>
      </bottom>
      <diagonal/>
    </border>
    <border>
      <left/>
      <right/>
      <top style="double">
        <color indexed="64"/>
      </top>
      <bottom style="double">
        <color indexed="64"/>
      </bottom>
      <diagonal/>
    </border>
    <border>
      <left/>
      <right/>
      <top/>
      <bottom style="thin">
        <color indexed="64"/>
      </bottom>
      <diagonal/>
    </border>
  </borders>
  <cellStyleXfs count="4">
    <xf numFmtId="0" fontId="0" fillId="0" borderId="0"/>
    <xf numFmtId="9"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250">
    <xf numFmtId="0" fontId="0" fillId="0" borderId="0" xfId="0"/>
    <xf numFmtId="0" fontId="3" fillId="0" borderId="0" xfId="0" applyFont="1"/>
    <xf numFmtId="0" fontId="4" fillId="0" borderId="0" xfId="0" applyFont="1" applyAlignment="1">
      <alignment horizontal="center"/>
    </xf>
    <xf numFmtId="164" fontId="3" fillId="0" borderId="0" xfId="2" applyNumberFormat="1" applyFont="1" applyAlignment="1">
      <alignment horizontal="right"/>
    </xf>
    <xf numFmtId="164" fontId="3" fillId="0" borderId="0" xfId="2" applyNumberFormat="1" applyFont="1" applyFill="1" applyBorder="1" applyAlignment="1">
      <alignment horizontal="right"/>
    </xf>
    <xf numFmtId="164" fontId="3" fillId="0" borderId="0" xfId="0" applyNumberFormat="1" applyFont="1" applyAlignment="1">
      <alignment horizontal="right"/>
    </xf>
    <xf numFmtId="165" fontId="3" fillId="0" borderId="0" xfId="0" applyNumberFormat="1" applyFont="1"/>
    <xf numFmtId="0" fontId="5" fillId="0" borderId="0" xfId="0" applyFont="1"/>
    <xf numFmtId="0" fontId="6" fillId="0" borderId="0" xfId="0" applyFont="1" applyAlignment="1">
      <alignment horizontal="center"/>
    </xf>
    <xf numFmtId="0" fontId="4" fillId="0" borderId="0" xfId="0" applyFont="1"/>
    <xf numFmtId="49" fontId="6" fillId="0" borderId="0" xfId="0" applyNumberFormat="1" applyFont="1" applyAlignment="1">
      <alignment horizontal="center"/>
    </xf>
    <xf numFmtId="0" fontId="4" fillId="2" borderId="0" xfId="0" applyFont="1" applyFill="1"/>
    <xf numFmtId="0" fontId="4" fillId="2" borderId="0" xfId="0" applyFont="1" applyFill="1" applyAlignment="1">
      <alignment horizontal="center"/>
    </xf>
    <xf numFmtId="49" fontId="4" fillId="2" borderId="0" xfId="2" applyNumberFormat="1" applyFont="1" applyFill="1" applyAlignment="1">
      <alignment horizontal="center"/>
    </xf>
    <xf numFmtId="49" fontId="4" fillId="0" borderId="0" xfId="2" applyNumberFormat="1" applyFont="1" applyFill="1" applyBorder="1" applyAlignment="1">
      <alignment horizontal="center"/>
    </xf>
    <xf numFmtId="49" fontId="4" fillId="0" borderId="0" xfId="2" applyNumberFormat="1" applyFont="1" applyFill="1" applyAlignment="1">
      <alignment horizontal="center"/>
    </xf>
    <xf numFmtId="165" fontId="4" fillId="2" borderId="0" xfId="2" applyNumberFormat="1" applyFont="1" applyFill="1" applyAlignment="1">
      <alignment horizontal="center"/>
    </xf>
    <xf numFmtId="49" fontId="7" fillId="2" borderId="0" xfId="2" applyNumberFormat="1" applyFont="1" applyFill="1" applyAlignment="1">
      <alignment horizontal="left"/>
    </xf>
    <xf numFmtId="164" fontId="4" fillId="0" borderId="0" xfId="2" applyNumberFormat="1" applyFont="1" applyFill="1" applyAlignment="1">
      <alignment horizontal="right"/>
    </xf>
    <xf numFmtId="164" fontId="4" fillId="0" borderId="0" xfId="2" applyNumberFormat="1" applyFont="1" applyFill="1" applyBorder="1" applyAlignment="1">
      <alignment horizontal="right"/>
    </xf>
    <xf numFmtId="164" fontId="4" fillId="0" borderId="0" xfId="0" applyNumberFormat="1" applyFont="1" applyAlignment="1">
      <alignment horizontal="right"/>
    </xf>
    <xf numFmtId="165" fontId="4" fillId="0" borderId="0" xfId="0" applyNumberFormat="1" applyFont="1"/>
    <xf numFmtId="0" fontId="4" fillId="3" borderId="0" xfId="0" applyFont="1" applyFill="1" applyAlignment="1">
      <alignment horizontal="left" vertical="center"/>
    </xf>
    <xf numFmtId="164" fontId="4" fillId="3" borderId="0" xfId="2" applyNumberFormat="1" applyFont="1" applyFill="1" applyAlignment="1">
      <alignment horizontal="left" vertical="center"/>
    </xf>
    <xf numFmtId="164" fontId="4" fillId="0" borderId="0" xfId="2" applyNumberFormat="1" applyFont="1" applyFill="1" applyBorder="1" applyAlignment="1">
      <alignment horizontal="left" vertical="center"/>
    </xf>
    <xf numFmtId="166" fontId="4" fillId="0" borderId="0" xfId="2" applyNumberFormat="1" applyFont="1" applyFill="1" applyAlignment="1">
      <alignment horizontal="left" vertical="center"/>
    </xf>
    <xf numFmtId="165" fontId="4" fillId="3" borderId="0" xfId="2" applyNumberFormat="1" applyFont="1" applyFill="1" applyAlignment="1">
      <alignment horizontal="left" vertical="center"/>
    </xf>
    <xf numFmtId="166" fontId="5" fillId="3" borderId="0" xfId="2" applyNumberFormat="1" applyFont="1" applyFill="1" applyAlignment="1">
      <alignment horizontal="left" vertical="center"/>
    </xf>
    <xf numFmtId="0" fontId="4" fillId="0" borderId="0" xfId="0" applyFont="1" applyAlignment="1">
      <alignment horizontal="left" vertical="center"/>
    </xf>
    <xf numFmtId="167" fontId="3" fillId="0" borderId="0" xfId="0" applyNumberFormat="1" applyFont="1" applyAlignment="1">
      <alignment horizontal="left"/>
    </xf>
    <xf numFmtId="164" fontId="3" fillId="0" borderId="0" xfId="3" applyNumberFormat="1" applyFont="1"/>
    <xf numFmtId="164" fontId="3" fillId="0" borderId="0" xfId="3" applyNumberFormat="1" applyFont="1" applyFill="1" applyBorder="1"/>
    <xf numFmtId="164" fontId="3" fillId="0" borderId="0" xfId="0" applyNumberFormat="1" applyFont="1"/>
    <xf numFmtId="10" fontId="5" fillId="0" borderId="0" xfId="1" applyNumberFormat="1" applyFont="1"/>
    <xf numFmtId="168" fontId="3" fillId="0" borderId="0" xfId="0" applyNumberFormat="1" applyFont="1" applyAlignment="1">
      <alignment horizontal="left"/>
    </xf>
    <xf numFmtId="169" fontId="3" fillId="0" borderId="0" xfId="0" applyNumberFormat="1" applyFont="1" applyAlignment="1">
      <alignment horizontal="left"/>
    </xf>
    <xf numFmtId="41" fontId="3" fillId="0" borderId="0" xfId="3" applyFont="1"/>
    <xf numFmtId="170" fontId="3" fillId="0" borderId="0" xfId="0" applyNumberFormat="1" applyFont="1" applyAlignment="1">
      <alignment horizontal="left"/>
    </xf>
    <xf numFmtId="171" fontId="3" fillId="0" borderId="0" xfId="0" applyNumberFormat="1" applyFont="1" applyAlignment="1">
      <alignment horizontal="left"/>
    </xf>
    <xf numFmtId="0" fontId="4" fillId="3" borderId="0" xfId="0" applyFont="1" applyFill="1"/>
    <xf numFmtId="0" fontId="4" fillId="3" borderId="0" xfId="0" applyFont="1" applyFill="1" applyAlignment="1">
      <alignment horizontal="center"/>
    </xf>
    <xf numFmtId="164" fontId="4" fillId="3" borderId="1" xfId="2" applyNumberFormat="1" applyFont="1" applyFill="1" applyBorder="1" applyAlignment="1">
      <alignment horizontal="right"/>
    </xf>
    <xf numFmtId="165" fontId="4" fillId="3" borderId="1" xfId="2" applyNumberFormat="1" applyFont="1" applyFill="1" applyBorder="1"/>
    <xf numFmtId="10" fontId="7" fillId="3" borderId="1" xfId="1" applyNumberFormat="1" applyFont="1" applyFill="1" applyBorder="1"/>
    <xf numFmtId="164" fontId="4" fillId="0" borderId="0" xfId="2" applyNumberFormat="1" applyFont="1" applyAlignment="1">
      <alignment horizontal="right"/>
    </xf>
    <xf numFmtId="172" fontId="3" fillId="0" borderId="0" xfId="0" applyNumberFormat="1" applyFont="1" applyAlignment="1">
      <alignment horizontal="left"/>
    </xf>
    <xf numFmtId="173" fontId="3" fillId="0" borderId="0" xfId="0" applyNumberFormat="1" applyFont="1" applyAlignment="1">
      <alignment horizontal="left"/>
    </xf>
    <xf numFmtId="41" fontId="4" fillId="0" borderId="0" xfId="0" applyNumberFormat="1" applyFont="1"/>
    <xf numFmtId="41" fontId="4" fillId="0" borderId="0" xfId="3" applyFont="1" applyFill="1"/>
    <xf numFmtId="41" fontId="3" fillId="0" borderId="0" xfId="0" applyNumberFormat="1" applyFont="1"/>
    <xf numFmtId="166" fontId="3" fillId="0" borderId="0" xfId="0" applyNumberFormat="1" applyFont="1"/>
    <xf numFmtId="165" fontId="3" fillId="0" borderId="0" xfId="3" applyNumberFormat="1" applyFont="1"/>
    <xf numFmtId="165" fontId="3" fillId="0" borderId="0" xfId="3" applyNumberFormat="1" applyFont="1" applyFill="1"/>
    <xf numFmtId="164" fontId="4" fillId="2" borderId="0" xfId="2" applyNumberFormat="1" applyFont="1" applyFill="1" applyBorder="1" applyAlignment="1">
      <alignment horizontal="right"/>
    </xf>
    <xf numFmtId="166" fontId="4" fillId="2" borderId="0" xfId="2" applyNumberFormat="1" applyFont="1" applyFill="1" applyBorder="1"/>
    <xf numFmtId="165" fontId="4" fillId="2" borderId="0" xfId="2" applyNumberFormat="1" applyFont="1" applyFill="1" applyBorder="1"/>
    <xf numFmtId="166" fontId="4" fillId="0" borderId="0" xfId="2" applyNumberFormat="1" applyFont="1" applyFill="1" applyBorder="1"/>
    <xf numFmtId="166" fontId="5" fillId="2" borderId="0" xfId="2" applyNumberFormat="1" applyFont="1" applyFill="1" applyBorder="1"/>
    <xf numFmtId="0" fontId="3" fillId="3" borderId="0" xfId="0" applyFont="1" applyFill="1"/>
    <xf numFmtId="164" fontId="3" fillId="3" borderId="0" xfId="2" applyNumberFormat="1" applyFont="1" applyFill="1" applyAlignment="1">
      <alignment horizontal="right"/>
    </xf>
    <xf numFmtId="166" fontId="3" fillId="3" borderId="0" xfId="2" applyNumberFormat="1" applyFont="1" applyFill="1"/>
    <xf numFmtId="165" fontId="3" fillId="3" borderId="0" xfId="2" applyNumberFormat="1" applyFont="1" applyFill="1"/>
    <xf numFmtId="166" fontId="3" fillId="0" borderId="0" xfId="2" applyNumberFormat="1" applyFont="1" applyFill="1"/>
    <xf numFmtId="166" fontId="5" fillId="3" borderId="0" xfId="2" applyNumberFormat="1" applyFont="1" applyFill="1"/>
    <xf numFmtId="174" fontId="3" fillId="0" borderId="0" xfId="0" applyNumberFormat="1" applyFont="1" applyAlignment="1">
      <alignment horizontal="left"/>
    </xf>
    <xf numFmtId="175" fontId="3" fillId="0" borderId="0" xfId="0" applyNumberFormat="1" applyFont="1" applyAlignment="1">
      <alignment horizontal="left"/>
    </xf>
    <xf numFmtId="176" fontId="3" fillId="0" borderId="0" xfId="0" applyNumberFormat="1" applyFont="1" applyAlignment="1">
      <alignment horizontal="left"/>
    </xf>
    <xf numFmtId="164" fontId="3" fillId="3" borderId="0" xfId="2" applyNumberFormat="1" applyFont="1" applyFill="1" applyBorder="1" applyAlignment="1">
      <alignment horizontal="right"/>
    </xf>
    <xf numFmtId="177" fontId="3" fillId="0" borderId="0" xfId="0" applyNumberFormat="1" applyFont="1" applyAlignment="1">
      <alignment horizontal="left"/>
    </xf>
    <xf numFmtId="164" fontId="4" fillId="2" borderId="2" xfId="2" applyNumberFormat="1" applyFont="1" applyFill="1" applyBorder="1" applyAlignment="1">
      <alignment horizontal="right"/>
    </xf>
    <xf numFmtId="178" fontId="3" fillId="0" borderId="0" xfId="3" applyNumberFormat="1" applyFont="1" applyFill="1"/>
    <xf numFmtId="164" fontId="4" fillId="2" borderId="0" xfId="2" applyNumberFormat="1" applyFont="1" applyFill="1" applyAlignment="1">
      <alignment horizontal="right"/>
    </xf>
    <xf numFmtId="166" fontId="4" fillId="2" borderId="0" xfId="2" applyNumberFormat="1" applyFont="1" applyFill="1"/>
    <xf numFmtId="165" fontId="4" fillId="2" borderId="0" xfId="2" applyNumberFormat="1" applyFont="1" applyFill="1"/>
    <xf numFmtId="166" fontId="4" fillId="0" borderId="0" xfId="2" applyNumberFormat="1" applyFont="1" applyFill="1"/>
    <xf numFmtId="166" fontId="5" fillId="2" borderId="0" xfId="2" applyNumberFormat="1" applyFont="1" applyFill="1"/>
    <xf numFmtId="179" fontId="3" fillId="0" borderId="0" xfId="0" applyNumberFormat="1" applyFont="1" applyAlignment="1">
      <alignment horizontal="left"/>
    </xf>
    <xf numFmtId="180" fontId="3" fillId="0" borderId="0" xfId="0" applyNumberFormat="1" applyFont="1" applyAlignment="1">
      <alignment horizontal="left"/>
    </xf>
    <xf numFmtId="181" fontId="3" fillId="0" borderId="0" xfId="0" applyNumberFormat="1" applyFont="1" applyAlignment="1">
      <alignment horizontal="left"/>
    </xf>
    <xf numFmtId="0" fontId="4" fillId="4" borderId="0" xfId="0" applyFont="1" applyFill="1"/>
    <xf numFmtId="0" fontId="4" fillId="4" borderId="0" xfId="0" applyFont="1" applyFill="1" applyAlignment="1">
      <alignment horizontal="center"/>
    </xf>
    <xf numFmtId="164" fontId="4" fillId="4" borderId="1" xfId="2" applyNumberFormat="1" applyFont="1" applyFill="1" applyBorder="1" applyAlignment="1">
      <alignment horizontal="right"/>
    </xf>
    <xf numFmtId="0" fontId="3" fillId="5" borderId="0" xfId="0" applyFont="1" applyFill="1"/>
    <xf numFmtId="0" fontId="4" fillId="5" borderId="0" xfId="0" applyFont="1" applyFill="1" applyAlignment="1">
      <alignment horizontal="center"/>
    </xf>
    <xf numFmtId="164" fontId="3" fillId="5" borderId="0" xfId="2" applyNumberFormat="1" applyFont="1" applyFill="1" applyAlignment="1">
      <alignment horizontal="right"/>
    </xf>
    <xf numFmtId="0" fontId="7" fillId="0" borderId="0" xfId="0" applyFont="1"/>
    <xf numFmtId="0" fontId="4" fillId="6" borderId="0" xfId="0" applyFont="1" applyFill="1"/>
    <xf numFmtId="0" fontId="4" fillId="6" borderId="0" xfId="0" applyFont="1" applyFill="1" applyAlignment="1">
      <alignment horizontal="center"/>
    </xf>
    <xf numFmtId="164" fontId="4" fillId="6" borderId="1" xfId="2" applyNumberFormat="1" applyFont="1" applyFill="1" applyBorder="1" applyAlignment="1">
      <alignment horizontal="right"/>
    </xf>
    <xf numFmtId="165" fontId="4" fillId="6" borderId="1" xfId="2" applyNumberFormat="1" applyFont="1" applyFill="1" applyBorder="1"/>
    <xf numFmtId="10" fontId="7" fillId="6" borderId="1" xfId="1" applyNumberFormat="1" applyFont="1" applyFill="1" applyBorder="1"/>
    <xf numFmtId="182" fontId="4" fillId="0" borderId="0" xfId="0" applyNumberFormat="1" applyFont="1" applyAlignment="1">
      <alignment horizontal="left"/>
    </xf>
    <xf numFmtId="164" fontId="4" fillId="0" borderId="0" xfId="3" applyNumberFormat="1" applyFont="1"/>
    <xf numFmtId="164" fontId="4" fillId="0" borderId="0" xfId="3" applyNumberFormat="1" applyFont="1" applyFill="1" applyBorder="1"/>
    <xf numFmtId="164" fontId="4" fillId="0" borderId="0" xfId="0" applyNumberFormat="1" applyFont="1"/>
    <xf numFmtId="10" fontId="7" fillId="0" borderId="0" xfId="1" applyNumberFormat="1" applyFont="1"/>
    <xf numFmtId="183" fontId="4" fillId="0" borderId="0" xfId="0" applyNumberFormat="1" applyFont="1" applyAlignment="1">
      <alignment horizontal="left"/>
    </xf>
    <xf numFmtId="164" fontId="8" fillId="0" borderId="0" xfId="2" applyNumberFormat="1" applyFont="1" applyFill="1" applyAlignment="1">
      <alignment horizontal="right"/>
    </xf>
    <xf numFmtId="164" fontId="8" fillId="0" borderId="0" xfId="2" applyNumberFormat="1" applyFont="1" applyFill="1" applyBorder="1" applyAlignment="1">
      <alignment horizontal="right"/>
    </xf>
    <xf numFmtId="164" fontId="3" fillId="0" borderId="0" xfId="2" applyNumberFormat="1" applyFont="1" applyFill="1" applyAlignment="1">
      <alignment horizontal="right"/>
    </xf>
    <xf numFmtId="184" fontId="3" fillId="0" borderId="0" xfId="0" applyNumberFormat="1" applyFont="1" applyAlignment="1">
      <alignment horizontal="right"/>
    </xf>
    <xf numFmtId="0" fontId="3" fillId="0" borderId="3" xfId="0" applyFont="1" applyBorder="1"/>
    <xf numFmtId="164" fontId="3" fillId="0" borderId="3" xfId="0" applyNumberFormat="1" applyFont="1" applyBorder="1" applyAlignment="1">
      <alignment horizontal="right"/>
    </xf>
    <xf numFmtId="165" fontId="3" fillId="0" borderId="3" xfId="2" applyNumberFormat="1" applyFont="1" applyBorder="1"/>
    <xf numFmtId="0" fontId="5" fillId="0" borderId="3" xfId="0" applyFont="1" applyBorder="1"/>
    <xf numFmtId="0" fontId="9" fillId="0" borderId="0" xfId="0" applyFont="1"/>
    <xf numFmtId="0" fontId="10" fillId="0" borderId="0" xfId="0" applyFont="1"/>
    <xf numFmtId="164" fontId="11" fillId="0" borderId="0" xfId="2" applyNumberFormat="1" applyFont="1" applyAlignment="1">
      <alignment horizontal="left" vertical="top"/>
    </xf>
    <xf numFmtId="164" fontId="11" fillId="0" borderId="0" xfId="2" applyNumberFormat="1" applyFont="1" applyFill="1" applyBorder="1" applyAlignment="1">
      <alignment horizontal="left" vertical="top"/>
    </xf>
    <xf numFmtId="185" fontId="11" fillId="0" borderId="0" xfId="0" applyNumberFormat="1" applyFont="1"/>
    <xf numFmtId="0" fontId="10" fillId="0" borderId="0" xfId="0" applyFont="1" applyAlignment="1">
      <alignment horizontal="center"/>
    </xf>
    <xf numFmtId="0" fontId="12" fillId="0" borderId="0" xfId="0" applyFont="1"/>
    <xf numFmtId="0" fontId="2" fillId="0" borderId="0" xfId="0" applyFont="1" applyAlignment="1">
      <alignment horizontal="center"/>
    </xf>
    <xf numFmtId="164" fontId="0" fillId="0" borderId="0" xfId="3" applyNumberFormat="1" applyFont="1"/>
    <xf numFmtId="164" fontId="0" fillId="0" borderId="0" xfId="0" applyNumberFormat="1"/>
    <xf numFmtId="185" fontId="0" fillId="0" borderId="0" xfId="0" applyNumberFormat="1"/>
    <xf numFmtId="0" fontId="13" fillId="0" borderId="0" xfId="0" applyFont="1"/>
    <xf numFmtId="164" fontId="4" fillId="0" borderId="0" xfId="3" applyNumberFormat="1" applyFont="1" applyAlignment="1">
      <alignment horizontal="center"/>
    </xf>
    <xf numFmtId="49" fontId="4" fillId="2" borderId="0" xfId="2" applyNumberFormat="1" applyFont="1" applyFill="1" applyAlignment="1">
      <alignment horizontal="center" vertical="center"/>
    </xf>
    <xf numFmtId="49" fontId="4" fillId="2" borderId="0" xfId="3" applyNumberFormat="1" applyFont="1" applyFill="1" applyAlignment="1">
      <alignment horizontal="center" vertical="center"/>
    </xf>
    <xf numFmtId="185" fontId="4" fillId="2" borderId="0" xfId="2" applyNumberFormat="1" applyFont="1" applyFill="1" applyAlignment="1">
      <alignment horizontal="center" vertical="center"/>
    </xf>
    <xf numFmtId="0" fontId="0" fillId="0" borderId="0" xfId="0" applyAlignment="1">
      <alignment vertical="center"/>
    </xf>
    <xf numFmtId="49" fontId="7" fillId="2" borderId="0" xfId="2" applyNumberFormat="1" applyFont="1" applyFill="1" applyAlignment="1">
      <alignment horizontal="center" vertical="center"/>
    </xf>
    <xf numFmtId="0" fontId="4" fillId="7" borderId="0" xfId="0" applyFont="1" applyFill="1" applyAlignment="1">
      <alignment vertical="center"/>
    </xf>
    <xf numFmtId="0" fontId="2" fillId="7" borderId="0" xfId="0" applyFont="1" applyFill="1"/>
    <xf numFmtId="0" fontId="2" fillId="7" borderId="0" xfId="0" applyFont="1" applyFill="1" applyAlignment="1">
      <alignment horizontal="center"/>
    </xf>
    <xf numFmtId="164" fontId="2" fillId="7" borderId="0" xfId="3" applyNumberFormat="1" applyFont="1" applyFill="1"/>
    <xf numFmtId="164" fontId="2" fillId="7" borderId="0" xfId="0" applyNumberFormat="1" applyFont="1" applyFill="1"/>
    <xf numFmtId="185" fontId="2" fillId="7" borderId="0" xfId="0" applyNumberFormat="1" applyFont="1" applyFill="1"/>
    <xf numFmtId="165" fontId="2" fillId="7" borderId="0" xfId="0" applyNumberFormat="1" applyFont="1" applyFill="1"/>
    <xf numFmtId="165" fontId="13" fillId="7" borderId="0" xfId="0" applyNumberFormat="1" applyFont="1" applyFill="1"/>
    <xf numFmtId="0" fontId="4" fillId="2" borderId="1" xfId="0" applyFont="1" applyFill="1" applyBorder="1" applyAlignment="1">
      <alignment vertical="center"/>
    </xf>
    <xf numFmtId="0" fontId="2" fillId="2" borderId="1" xfId="0" applyFont="1" applyFill="1" applyBorder="1"/>
    <xf numFmtId="0" fontId="2" fillId="2" borderId="1" xfId="0" applyFont="1" applyFill="1" applyBorder="1" applyAlignment="1">
      <alignment horizontal="center"/>
    </xf>
    <xf numFmtId="164" fontId="2" fillId="2" borderId="1" xfId="3" applyNumberFormat="1" applyFont="1" applyFill="1" applyBorder="1"/>
    <xf numFmtId="164" fontId="2" fillId="2" borderId="1" xfId="0" applyNumberFormat="1" applyFont="1" applyFill="1" applyBorder="1"/>
    <xf numFmtId="185" fontId="2" fillId="2" borderId="1" xfId="0" applyNumberFormat="1" applyFont="1" applyFill="1" applyBorder="1"/>
    <xf numFmtId="165" fontId="2" fillId="2" borderId="1" xfId="0" applyNumberFormat="1" applyFont="1" applyFill="1" applyBorder="1"/>
    <xf numFmtId="165" fontId="13" fillId="2" borderId="1" xfId="0" applyNumberFormat="1" applyFont="1" applyFill="1" applyBorder="1"/>
    <xf numFmtId="185" fontId="4" fillId="0" borderId="0" xfId="0" applyNumberFormat="1" applyFont="1"/>
    <xf numFmtId="186" fontId="3" fillId="0" borderId="0" xfId="0" applyNumberFormat="1" applyFont="1" applyAlignment="1">
      <alignment horizontal="left"/>
    </xf>
    <xf numFmtId="186" fontId="3" fillId="0" borderId="0" xfId="0" applyNumberFormat="1" applyFont="1"/>
    <xf numFmtId="187" fontId="4" fillId="0" borderId="0" xfId="0" applyNumberFormat="1" applyFont="1" applyAlignment="1">
      <alignment horizontal="center"/>
    </xf>
    <xf numFmtId="185" fontId="3" fillId="0" borderId="0" xfId="0" applyNumberFormat="1" applyFont="1"/>
    <xf numFmtId="188" fontId="3" fillId="0" borderId="0" xfId="0" applyNumberFormat="1" applyFont="1" applyAlignment="1">
      <alignment horizontal="left"/>
    </xf>
    <xf numFmtId="189" fontId="3" fillId="0" borderId="0" xfId="0" applyNumberFormat="1" applyFont="1" applyAlignment="1">
      <alignment horizontal="left"/>
    </xf>
    <xf numFmtId="164" fontId="4" fillId="3" borderId="0" xfId="3" applyNumberFormat="1" applyFont="1" applyFill="1"/>
    <xf numFmtId="164" fontId="4" fillId="3" borderId="0" xfId="0" applyNumberFormat="1" applyFont="1" applyFill="1"/>
    <xf numFmtId="185" fontId="4" fillId="3" borderId="0" xfId="0" applyNumberFormat="1" applyFont="1" applyFill="1"/>
    <xf numFmtId="10" fontId="7" fillId="3" borderId="0" xfId="1" applyNumberFormat="1" applyFont="1" applyFill="1"/>
    <xf numFmtId="190" fontId="3" fillId="0" borderId="0" xfId="0" applyNumberFormat="1" applyFont="1" applyAlignment="1">
      <alignment horizontal="left"/>
    </xf>
    <xf numFmtId="191" fontId="3" fillId="0" borderId="0" xfId="0" applyNumberFormat="1" applyFont="1" applyAlignment="1">
      <alignment horizontal="left"/>
    </xf>
    <xf numFmtId="192" fontId="3" fillId="0" borderId="0" xfId="0" applyNumberFormat="1" applyFont="1" applyAlignment="1">
      <alignment horizontal="left"/>
    </xf>
    <xf numFmtId="192" fontId="3" fillId="0" borderId="0" xfId="0" applyNumberFormat="1" applyFont="1"/>
    <xf numFmtId="193" fontId="3" fillId="0" borderId="0" xfId="0" applyNumberFormat="1" applyFont="1" applyAlignment="1">
      <alignment horizontal="left"/>
    </xf>
    <xf numFmtId="193" fontId="3" fillId="0" borderId="0" xfId="0" applyNumberFormat="1" applyFont="1"/>
    <xf numFmtId="193" fontId="3" fillId="0" borderId="0" xfId="0" applyNumberFormat="1" applyFont="1" applyAlignment="1">
      <alignment horizontal="center"/>
    </xf>
    <xf numFmtId="194" fontId="3" fillId="0" borderId="0" xfId="0" applyNumberFormat="1" applyFont="1" applyAlignment="1">
      <alignment horizontal="left"/>
    </xf>
    <xf numFmtId="195" fontId="3" fillId="0" borderId="0" xfId="0" applyNumberFormat="1" applyFont="1" applyAlignment="1">
      <alignment horizontal="left"/>
    </xf>
    <xf numFmtId="9" fontId="5" fillId="0" borderId="0" xfId="1" applyFont="1"/>
    <xf numFmtId="196" fontId="4" fillId="3" borderId="0" xfId="0" applyNumberFormat="1" applyFont="1" applyFill="1" applyAlignment="1">
      <alignment horizontal="left"/>
    </xf>
    <xf numFmtId="197" fontId="3" fillId="0" borderId="0" xfId="0" applyNumberFormat="1" applyFont="1" applyAlignment="1">
      <alignment horizontal="left"/>
    </xf>
    <xf numFmtId="0" fontId="4" fillId="0" borderId="0" xfId="0" applyFont="1" applyAlignment="1">
      <alignment vertical="center"/>
    </xf>
    <xf numFmtId="0" fontId="4" fillId="0" borderId="0" xfId="0" applyFont="1" applyAlignment="1">
      <alignment horizontal="center" vertical="center"/>
    </xf>
    <xf numFmtId="164" fontId="4" fillId="0" borderId="0" xfId="3" applyNumberFormat="1" applyFont="1" applyFill="1" applyBorder="1" applyAlignment="1">
      <alignment vertical="center"/>
    </xf>
    <xf numFmtId="164" fontId="4" fillId="0" borderId="0" xfId="0" applyNumberFormat="1" applyFont="1" applyAlignment="1">
      <alignment vertical="center"/>
    </xf>
    <xf numFmtId="185" fontId="4" fillId="0" borderId="0" xfId="0" applyNumberFormat="1" applyFont="1" applyAlignment="1">
      <alignment vertical="center"/>
    </xf>
    <xf numFmtId="41" fontId="4" fillId="0" borderId="0" xfId="3" applyFont="1" applyFill="1" applyBorder="1" applyAlignment="1">
      <alignment vertical="center"/>
    </xf>
    <xf numFmtId="0" fontId="4" fillId="6" borderId="1" xfId="0" applyFont="1" applyFill="1" applyBorder="1" applyAlignment="1">
      <alignment vertical="center"/>
    </xf>
    <xf numFmtId="0" fontId="4" fillId="6" borderId="1" xfId="0" applyFont="1" applyFill="1" applyBorder="1"/>
    <xf numFmtId="0" fontId="4" fillId="6" borderId="1" xfId="0" applyFont="1" applyFill="1" applyBorder="1" applyAlignment="1">
      <alignment horizontal="center"/>
    </xf>
    <xf numFmtId="164" fontId="4" fillId="6" borderId="1" xfId="3" applyNumberFormat="1" applyFont="1" applyFill="1" applyBorder="1"/>
    <xf numFmtId="164" fontId="4" fillId="6" borderId="1" xfId="0" applyNumberFormat="1" applyFont="1" applyFill="1" applyBorder="1"/>
    <xf numFmtId="185" fontId="4" fillId="6" borderId="1" xfId="0" applyNumberFormat="1" applyFont="1" applyFill="1" applyBorder="1"/>
    <xf numFmtId="165" fontId="4" fillId="6" borderId="1" xfId="0" applyNumberFormat="1" applyFont="1" applyFill="1" applyBorder="1"/>
    <xf numFmtId="165" fontId="5" fillId="6" borderId="1" xfId="0" applyNumberFormat="1" applyFont="1" applyFill="1" applyBorder="1"/>
    <xf numFmtId="198" fontId="3" fillId="0" borderId="0" xfId="0" applyNumberFormat="1" applyFont="1" applyAlignment="1">
      <alignment horizontal="left"/>
    </xf>
    <xf numFmtId="199" fontId="3" fillId="0" borderId="0" xfId="0" applyNumberFormat="1" applyFont="1" applyAlignment="1">
      <alignment horizontal="left"/>
    </xf>
    <xf numFmtId="0" fontId="4" fillId="6" borderId="0" xfId="0" applyFont="1" applyFill="1" applyAlignment="1">
      <alignment vertical="center"/>
    </xf>
    <xf numFmtId="0" fontId="4" fillId="6" borderId="0" xfId="0" applyFont="1" applyFill="1" applyAlignment="1">
      <alignment horizontal="center" vertical="center"/>
    </xf>
    <xf numFmtId="164" fontId="4" fillId="6" borderId="0" xfId="3" applyNumberFormat="1" applyFont="1" applyFill="1" applyBorder="1" applyAlignment="1">
      <alignment vertical="center"/>
    </xf>
    <xf numFmtId="164" fontId="4" fillId="6" borderId="0" xfId="0" applyNumberFormat="1" applyFont="1" applyFill="1" applyAlignment="1">
      <alignment vertical="center"/>
    </xf>
    <xf numFmtId="0" fontId="4" fillId="6" borderId="1" xfId="0" applyFont="1" applyFill="1" applyBorder="1" applyAlignment="1">
      <alignment horizontal="center" vertical="center"/>
    </xf>
    <xf numFmtId="164" fontId="4" fillId="6" borderId="1" xfId="3" applyNumberFormat="1" applyFont="1" applyFill="1" applyBorder="1" applyAlignment="1">
      <alignment vertical="center"/>
    </xf>
    <xf numFmtId="164" fontId="4" fillId="6" borderId="1" xfId="0" applyNumberFormat="1" applyFont="1" applyFill="1" applyBorder="1" applyAlignment="1">
      <alignment vertical="center"/>
    </xf>
    <xf numFmtId="185" fontId="4" fillId="3" borderId="1" xfId="0" applyNumberFormat="1" applyFont="1" applyFill="1" applyBorder="1"/>
    <xf numFmtId="200" fontId="3" fillId="0" borderId="0" xfId="0" applyNumberFormat="1" applyFont="1" applyAlignment="1">
      <alignment horizontal="left"/>
    </xf>
    <xf numFmtId="201" fontId="3" fillId="0" borderId="0" xfId="0" applyNumberFormat="1" applyFont="1" applyAlignment="1">
      <alignment horizontal="left"/>
    </xf>
    <xf numFmtId="2" fontId="4" fillId="0" borderId="0" xfId="0" applyNumberFormat="1" applyFont="1" applyAlignment="1">
      <alignment horizontal="center"/>
    </xf>
    <xf numFmtId="202" fontId="3" fillId="0" borderId="0" xfId="0" applyNumberFormat="1" applyFont="1" applyAlignment="1">
      <alignment horizontal="left"/>
    </xf>
    <xf numFmtId="49" fontId="4" fillId="0" borderId="0" xfId="0" applyNumberFormat="1" applyFont="1" applyAlignment="1">
      <alignment horizontal="center"/>
    </xf>
    <xf numFmtId="203" fontId="3" fillId="0" borderId="0" xfId="0" applyNumberFormat="1" applyFont="1" applyAlignment="1">
      <alignment horizontal="left"/>
    </xf>
    <xf numFmtId="204" fontId="3" fillId="0" borderId="0" xfId="0" applyNumberFormat="1" applyFont="1" applyAlignment="1">
      <alignment horizontal="left"/>
    </xf>
    <xf numFmtId="205" fontId="3" fillId="0" borderId="0" xfId="0" applyNumberFormat="1" applyFont="1" applyAlignment="1">
      <alignment horizontal="left"/>
    </xf>
    <xf numFmtId="206" fontId="3" fillId="0" borderId="0" xfId="0" applyNumberFormat="1" applyFont="1" applyAlignment="1">
      <alignment horizontal="left"/>
    </xf>
    <xf numFmtId="207" fontId="3" fillId="0" borderId="0" xfId="0" applyNumberFormat="1" applyFont="1" applyAlignment="1">
      <alignment horizontal="left"/>
    </xf>
    <xf numFmtId="208" fontId="3" fillId="0" borderId="0" xfId="0" applyNumberFormat="1" applyFont="1" applyAlignment="1">
      <alignment horizontal="left"/>
    </xf>
    <xf numFmtId="209" fontId="3" fillId="0" borderId="0" xfId="0" applyNumberFormat="1" applyFont="1" applyAlignment="1">
      <alignment horizontal="left"/>
    </xf>
    <xf numFmtId="208" fontId="3" fillId="0" borderId="0" xfId="0" applyNumberFormat="1" applyFont="1" applyAlignment="1">
      <alignment horizontal="left"/>
    </xf>
    <xf numFmtId="210" fontId="3" fillId="0" borderId="0" xfId="0" applyNumberFormat="1" applyFont="1" applyAlignment="1">
      <alignment horizontal="left"/>
    </xf>
    <xf numFmtId="211" fontId="3" fillId="0" borderId="0" xfId="0" applyNumberFormat="1" applyFont="1" applyAlignment="1">
      <alignment horizontal="left"/>
    </xf>
    <xf numFmtId="185" fontId="4" fillId="6" borderId="1" xfId="0" applyNumberFormat="1" applyFont="1" applyFill="1" applyBorder="1" applyAlignment="1">
      <alignment vertical="center"/>
    </xf>
    <xf numFmtId="165" fontId="4" fillId="6" borderId="1" xfId="0" applyNumberFormat="1" applyFont="1" applyFill="1" applyBorder="1" applyAlignment="1">
      <alignment vertical="center"/>
    </xf>
    <xf numFmtId="10" fontId="7" fillId="6" borderId="1" xfId="1" applyNumberFormat="1" applyFont="1" applyFill="1" applyBorder="1" applyAlignment="1">
      <alignment vertical="center"/>
    </xf>
    <xf numFmtId="164" fontId="4" fillId="0" borderId="0" xfId="3" applyNumberFormat="1" applyFont="1" applyFill="1"/>
    <xf numFmtId="212" fontId="3" fillId="0" borderId="0" xfId="0" applyNumberFormat="1" applyFont="1" applyAlignment="1">
      <alignment horizontal="left"/>
    </xf>
    <xf numFmtId="213" fontId="3" fillId="0" borderId="0" xfId="0" applyNumberFormat="1" applyFont="1" applyAlignment="1">
      <alignment horizontal="left"/>
    </xf>
    <xf numFmtId="214" fontId="3" fillId="0" borderId="0" xfId="0" applyNumberFormat="1" applyFont="1" applyAlignment="1">
      <alignment horizontal="left"/>
    </xf>
    <xf numFmtId="215" fontId="3" fillId="0" borderId="0" xfId="0" applyNumberFormat="1" applyFont="1" applyAlignment="1">
      <alignment horizontal="left"/>
    </xf>
    <xf numFmtId="216" fontId="3" fillId="0" borderId="0" xfId="0" applyNumberFormat="1" applyFont="1" applyAlignment="1">
      <alignment horizontal="left"/>
    </xf>
    <xf numFmtId="217" fontId="3" fillId="0" borderId="0" xfId="0" applyNumberFormat="1" applyFont="1" applyAlignment="1">
      <alignment horizontal="left"/>
    </xf>
    <xf numFmtId="0" fontId="4" fillId="5" borderId="0" xfId="0" applyFont="1" applyFill="1"/>
    <xf numFmtId="49" fontId="4" fillId="6" borderId="1" xfId="0" applyNumberFormat="1" applyFont="1" applyFill="1" applyBorder="1" applyAlignment="1">
      <alignment horizontal="center"/>
    </xf>
    <xf numFmtId="164" fontId="3" fillId="5" borderId="0" xfId="3" applyNumberFormat="1" applyFont="1" applyFill="1"/>
    <xf numFmtId="185" fontId="3" fillId="0" borderId="0" xfId="3" applyNumberFormat="1" applyFont="1"/>
    <xf numFmtId="164" fontId="3" fillId="0" borderId="0" xfId="3" applyNumberFormat="1" applyFont="1" applyBorder="1"/>
    <xf numFmtId="0" fontId="0" fillId="0" borderId="3" xfId="0" applyBorder="1"/>
    <xf numFmtId="0" fontId="2" fillId="0" borderId="3" xfId="0" applyFont="1" applyBorder="1" applyAlignment="1">
      <alignment horizontal="center"/>
    </xf>
    <xf numFmtId="164" fontId="0" fillId="0" borderId="3" xfId="3" applyNumberFormat="1" applyFont="1" applyBorder="1"/>
    <xf numFmtId="185" fontId="2" fillId="0" borderId="3" xfId="0" applyNumberFormat="1" applyFont="1" applyBorder="1" applyAlignment="1">
      <alignment horizontal="right"/>
    </xf>
    <xf numFmtId="0" fontId="13" fillId="0" borderId="3" xfId="0" applyFont="1" applyBorder="1"/>
    <xf numFmtId="0" fontId="14" fillId="0" borderId="0" xfId="0" applyFont="1"/>
    <xf numFmtId="0" fontId="11" fillId="0" borderId="0" xfId="0" applyFont="1"/>
    <xf numFmtId="43" fontId="11" fillId="0" borderId="0" xfId="2" applyFont="1" applyAlignment="1">
      <alignment horizontal="left" vertical="top"/>
    </xf>
    <xf numFmtId="0" fontId="14" fillId="0" borderId="0" xfId="0" applyFont="1" applyAlignment="1">
      <alignment horizontal="center"/>
    </xf>
    <xf numFmtId="164" fontId="15" fillId="0" borderId="0" xfId="3" applyNumberFormat="1" applyFont="1"/>
    <xf numFmtId="164" fontId="14" fillId="0" borderId="0" xfId="0" applyNumberFormat="1" applyFont="1"/>
    <xf numFmtId="0" fontId="2" fillId="0" borderId="0" xfId="0" applyFont="1"/>
    <xf numFmtId="164" fontId="10" fillId="0" borderId="0" xfId="3" applyNumberFormat="1" applyFont="1"/>
    <xf numFmtId="164" fontId="2" fillId="0" borderId="0" xfId="0" applyNumberFormat="1" applyFont="1"/>
    <xf numFmtId="0" fontId="16" fillId="0" borderId="0" xfId="0" applyFont="1"/>
    <xf numFmtId="0" fontId="17" fillId="0" borderId="0" xfId="0" applyFont="1" applyAlignment="1">
      <alignment horizontal="center" vertical="center"/>
    </xf>
    <xf numFmtId="0" fontId="16" fillId="0" borderId="0" xfId="0" applyFont="1"/>
    <xf numFmtId="0" fontId="18" fillId="0" borderId="0" xfId="0" applyFont="1" applyAlignment="1">
      <alignment horizontal="center"/>
    </xf>
    <xf numFmtId="49" fontId="18" fillId="0" borderId="0" xfId="0" applyNumberFormat="1" applyFont="1" applyAlignment="1">
      <alignment horizontal="center"/>
    </xf>
    <xf numFmtId="49" fontId="18" fillId="0" borderId="0" xfId="0" applyNumberFormat="1" applyFont="1" applyAlignment="1">
      <alignment horizontal="center"/>
    </xf>
    <xf numFmtId="49" fontId="18" fillId="0" borderId="0" xfId="0" applyNumberFormat="1" applyFont="1" applyAlignment="1">
      <alignment horizontal="left"/>
    </xf>
    <xf numFmtId="0" fontId="19" fillId="0" borderId="0" xfId="0" applyFont="1" applyAlignment="1">
      <alignment horizontal="left"/>
    </xf>
    <xf numFmtId="49" fontId="20" fillId="0" borderId="0" xfId="0" applyNumberFormat="1" applyFont="1" applyAlignment="1">
      <alignment horizontal="justify" vertical="top" wrapText="1"/>
    </xf>
    <xf numFmtId="49" fontId="20" fillId="0" borderId="0" xfId="0" applyNumberFormat="1" applyFont="1" applyAlignment="1">
      <alignment horizontal="justify" wrapText="1"/>
    </xf>
    <xf numFmtId="0" fontId="16" fillId="0" borderId="0" xfId="0" applyFont="1" applyAlignment="1">
      <alignment horizontal="justify" vertical="top" wrapText="1"/>
    </xf>
    <xf numFmtId="0" fontId="16" fillId="0" borderId="0" xfId="0" applyFont="1" applyAlignment="1">
      <alignment horizontal="justify" vertical="top" wrapText="1"/>
    </xf>
    <xf numFmtId="0" fontId="21" fillId="0" borderId="0" xfId="0" applyFont="1" applyAlignment="1">
      <alignment horizontal="justify" vertical="top" wrapText="1"/>
    </xf>
    <xf numFmtId="0" fontId="22" fillId="0" borderId="0" xfId="0" applyFont="1" applyAlignment="1">
      <alignment horizontal="justify" vertical="top" wrapText="1"/>
    </xf>
    <xf numFmtId="0" fontId="22" fillId="0" borderId="0" xfId="0" applyFont="1" applyAlignment="1">
      <alignment vertical="top" wrapText="1"/>
    </xf>
    <xf numFmtId="0" fontId="16" fillId="0" borderId="0" xfId="0" applyFont="1" applyAlignment="1">
      <alignment vertical="top" wrapText="1"/>
    </xf>
    <xf numFmtId="0" fontId="23" fillId="0" borderId="0" xfId="0" applyFont="1" applyAlignment="1">
      <alignment horizontal="left"/>
    </xf>
    <xf numFmtId="0" fontId="16" fillId="0" borderId="0" xfId="0" applyFont="1" applyAlignment="1">
      <alignment horizontal="center" wrapText="1"/>
    </xf>
    <xf numFmtId="0" fontId="16" fillId="0" borderId="3" xfId="0" applyFont="1" applyBorder="1" applyAlignment="1">
      <alignment horizontal="center" wrapText="1"/>
    </xf>
    <xf numFmtId="43" fontId="24" fillId="0" borderId="0" xfId="2" applyFont="1" applyAlignment="1">
      <alignment horizontal="left" vertical="top"/>
    </xf>
  </cellXfs>
  <cellStyles count="4">
    <cellStyle name="Millares [0] 2" xfId="3" xr:uid="{4FBEA9E6-19A1-4E33-9DF0-CCC019D8A557}"/>
    <cellStyle name="Millares 2" xfId="2" xr:uid="{A3EC1390-E905-4BFF-B0D8-7094F52A6BB5}"/>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externalLink" Target="externalLinks/externalLink23.xml"/><Relationship Id="rId39"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18.xml"/><Relationship Id="rId34" Type="http://schemas.openxmlformats.org/officeDocument/2006/relationships/externalLink" Target="externalLinks/externalLink31.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externalLink" Target="externalLinks/externalLink22.xml"/><Relationship Id="rId33" Type="http://schemas.openxmlformats.org/officeDocument/2006/relationships/externalLink" Target="externalLinks/externalLink30.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29" Type="http://schemas.openxmlformats.org/officeDocument/2006/relationships/externalLink" Target="externalLinks/externalLink26.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32" Type="http://schemas.openxmlformats.org/officeDocument/2006/relationships/externalLink" Target="externalLinks/externalLink29.xml"/><Relationship Id="rId37" Type="http://schemas.openxmlformats.org/officeDocument/2006/relationships/styles" Target="styles.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28" Type="http://schemas.openxmlformats.org/officeDocument/2006/relationships/externalLink" Target="externalLinks/externalLink25.xml"/><Relationship Id="rId36" Type="http://schemas.openxmlformats.org/officeDocument/2006/relationships/theme" Target="theme/theme1.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31" Type="http://schemas.openxmlformats.org/officeDocument/2006/relationships/externalLink" Target="externalLinks/externalLink28.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externalLink" Target="externalLinks/externalLink24.xml"/><Relationship Id="rId30" Type="http://schemas.openxmlformats.org/officeDocument/2006/relationships/externalLink" Target="externalLinks/externalLink27.xml"/><Relationship Id="rId35" Type="http://schemas.openxmlformats.org/officeDocument/2006/relationships/externalLink" Target="externalLinks/externalLink3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63498</xdr:colOff>
      <xdr:row>1</xdr:row>
      <xdr:rowOff>2165</xdr:rowOff>
    </xdr:from>
    <xdr:to>
      <xdr:col>1</xdr:col>
      <xdr:colOff>1805037</xdr:colOff>
      <xdr:row>5</xdr:row>
      <xdr:rowOff>87313</xdr:rowOff>
    </xdr:to>
    <xdr:pic>
      <xdr:nvPicPr>
        <xdr:cNvPr id="2" name="Imagen 1">
          <a:extLst>
            <a:ext uri="{FF2B5EF4-FFF2-40B4-BE49-F238E27FC236}">
              <a16:creationId xmlns:a16="http://schemas.microsoft.com/office/drawing/2014/main" id="{24D1DC73-AAA3-49C0-A2BA-925E0436F2EC}"/>
            </a:ext>
          </a:extLst>
        </xdr:cNvPr>
        <xdr:cNvPicPr>
          <a:picLocks noChangeAspect="1"/>
        </xdr:cNvPicPr>
      </xdr:nvPicPr>
      <xdr:blipFill>
        <a:blip xmlns:r="http://schemas.openxmlformats.org/officeDocument/2006/relationships" r:embed="rId1"/>
        <a:stretch>
          <a:fillRect/>
        </a:stretch>
      </xdr:blipFill>
      <xdr:spPr>
        <a:xfrm>
          <a:off x="415923" y="125990"/>
          <a:ext cx="1741539" cy="92334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339437</xdr:colOff>
      <xdr:row>2</xdr:row>
      <xdr:rowOff>42429</xdr:rowOff>
    </xdr:from>
    <xdr:to>
      <xdr:col>1</xdr:col>
      <xdr:colOff>2400618</xdr:colOff>
      <xdr:row>7</xdr:row>
      <xdr:rowOff>20782</xdr:rowOff>
    </xdr:to>
    <xdr:pic>
      <xdr:nvPicPr>
        <xdr:cNvPr id="2" name="Imagen 1">
          <a:extLst>
            <a:ext uri="{FF2B5EF4-FFF2-40B4-BE49-F238E27FC236}">
              <a16:creationId xmlns:a16="http://schemas.microsoft.com/office/drawing/2014/main" id="{EBD30385-A8F7-440C-A430-049DA0D1B9B3}"/>
            </a:ext>
          </a:extLst>
        </xdr:cNvPr>
        <xdr:cNvPicPr>
          <a:picLocks noChangeAspect="1"/>
        </xdr:cNvPicPr>
      </xdr:nvPicPr>
      <xdr:blipFill>
        <a:blip xmlns:r="http://schemas.openxmlformats.org/officeDocument/2006/relationships" r:embed="rId1"/>
        <a:stretch>
          <a:fillRect/>
        </a:stretch>
      </xdr:blipFill>
      <xdr:spPr>
        <a:xfrm>
          <a:off x="491837" y="318654"/>
          <a:ext cx="2061181" cy="10356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2142</xdr:colOff>
      <xdr:row>2</xdr:row>
      <xdr:rowOff>41540</xdr:rowOff>
    </xdr:from>
    <xdr:to>
      <xdr:col>3</xdr:col>
      <xdr:colOff>667762</xdr:colOff>
      <xdr:row>6</xdr:row>
      <xdr:rowOff>68036</xdr:rowOff>
    </xdr:to>
    <xdr:pic>
      <xdr:nvPicPr>
        <xdr:cNvPr id="2" name="Imagen 1">
          <a:extLst>
            <a:ext uri="{FF2B5EF4-FFF2-40B4-BE49-F238E27FC236}">
              <a16:creationId xmlns:a16="http://schemas.microsoft.com/office/drawing/2014/main" id="{122EA5C8-1B52-45DE-86AE-8D5D14CC2955}"/>
            </a:ext>
          </a:extLst>
        </xdr:cNvPr>
        <xdr:cNvPicPr>
          <a:picLocks noChangeAspect="1"/>
        </xdr:cNvPicPr>
      </xdr:nvPicPr>
      <xdr:blipFill>
        <a:blip xmlns:r="http://schemas.openxmlformats.org/officeDocument/2006/relationships" r:embed="rId1"/>
        <a:stretch>
          <a:fillRect/>
        </a:stretch>
      </xdr:blipFill>
      <xdr:spPr>
        <a:xfrm>
          <a:off x="402192" y="174890"/>
          <a:ext cx="1303795" cy="77897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20ESTADOS%20FINANCIEROS%20FEBRERO%202022%20(31-03-2022.4.00p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julie.noguera\Desktop\USR\RIESGOS\POSMIN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tes05AME\INFOREGRESOSFINMES\USR\RIESGOS\POSMIN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argaf01\c\USR\RIESGOS\POSMIN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baco\Presupuesto\SOS_PPTO\analisisfinanciero\Libro_JAF.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Catia\Desktop\AGN%202010\EEP\Conversi&#243;n\Hoja%20de%20ajustes.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Baco\CNP\8%20%20Acompa&#241;amiento\Julio\Gastos\Matriz%20Gastos%20Capitalizacion-%20Julio.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Garmfd01\c\USR\RIESGOS\USR\RIESGOS\POSMIN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baco\CNP\DOCUME~1\cnparr01\CONFIG~1\Temp\notesAF6102\Codificacion%200703200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in04ame\olga%20isabel%20cruz%20ceballos\Mis%20documentos\Proyecto%20Katus\Ppto%202006%20Archivos%20Finales\PPTO%202006\Archivo%20ppto%202006_Enero18_Esce5.8.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Users\julie.noguera\Desktop\DOCUME~1\ctmvam01\CONFIG~1\Temp\notes308F7B\DOCUME~1\CARJCL~1.CAL\CONFIG~1\Temp\notesA9AB48\INFORMES%20%20ENERO%20%20200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w8\Dropbox\santa%20marta%20-%20copia\EMPRESAS%20DIANA\LILIBETH%20TOVAR%20-%20PALMABAN\IMPLEMENTACI&#211;N\6.REQUERIMIENTOS%20Y%20SOPORTES%20ESFA\8.IMPUESTO%20DIFERIDO\IMPTO%20DIFERIDO%20PALMABAN-FINAL.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ENFOQUES%20marzo%2012\PROCESO%20IMPLEMENTACI&#211;N\PLANILLAS\CUENTAS%20POR%20COBRAR\Archivo%20excel\D4.%20Cuentas%20por%20cobrar%20empleados.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E:\NIIF%20NUEVOS\2018\JMV\JUAN%20MIGUEL%20DE%20VENGOECHEA%20&amp;%20C&#205;A\informes%20finales\REEXPRESION%202016%20JMV.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E:\CORPAMAG\8.Conversi&#243;n%20junio2017\Planillas%20de%20Efectivo%20y%20equivalentes\Anexo%20banco%20Agrario.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CORPAMAG\8.Conversi&#243;n%20Sept2017\6.%20Planillas%20Propiedad%20PLanta%20y%20Equipo\Planilla%20Activos%20fijos%20FINAL%20DIANA.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O:\CENTRO%20DE%20DATOS%20FINANCIEROS\documento%20escaneado\ANA%20MENDINUETA\Planilla%20Activos%20fijos%20definitiva2%20para%20hacer%20lo%20que%20quieralili.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Gargaf01\c\Usuario1\ACTUARIO\UPC95\UPEPS2.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Sos02\c\USR\RIESGOS\POSMIN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Users\julie.noguera\Desktop\DOCUME~1\ctmvam01\CONFIG~1\Temp\notes308F7B\DOCUME~1\CARJCL~1.CAL\CONFIG~1\Temp\notesA9AB48\INFORMES%20%20FEBRERO%20%202007%20comite%20financiero.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Users\julie.noguera\Desktop\Para%20revisar\Para%20revisar\Compartido\Octubre-2007\INFORME%20RECOBROS%20OCTUBRE%202007.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Users\julie.noguera\Desktop\DOCUME~1\ctmvam01\CONFIG~1\Temp\notes308F7B\DOCUME~1\CARJCL~1.CAL\CONFIG~1\Temp\notesA9AB48\INFORMES%20%20FEBRERO%20%202007%20%20%20%20%20yami.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H:\USR\RIESGOS\POSMIN1.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CORPAMAG\8.Conversi&#243;n%20Sept2017\4.%20Planillas%20Deterioro%20de%20cartera\Planilla%20deterioro%20de%20Deudores%20(Diana)%20(1).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quiles\_EstructuraCargosySalarios\INFORMES%20SALARIO%202009\Informe%20de%20Salarios%20a%20Agosto%2019_09.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Users\STELLA-AMADO\AppData\Local\Microsoft\Windows\INetCache\Content.Outlook\ITQ11PE4\Planilla%20Activos%20fijos%20FINAL%20DIANA.xlsx"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ommdy01\C\Alex-RG\Prueba%20ppto\PPTO-99\JUNTA98\PPTO\Usuario1\RIESGOS\POSMIN1.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Baco\Presupuesto\SOS_PPTO\Libro_Integrador.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baco\Presupuesto\SOS_PPTO\INDICEnew.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Gargaf01\c\USR\RIESGOS\USR\RIESGOS\POSMIN1.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baco\Presupuesto\SOS_PPTO_NOM\Libro_BASE_Kactus.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Baco\Presupuesto\SOS_PPTO\bienestarsocial\Libro_JB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ce FEBRERO 2022"/>
      <sheetName val="bce FEBRERO 2021"/>
      <sheetName val="Hoja3"/>
      <sheetName val="ESF FEBRERO 2022"/>
      <sheetName val="ERI FEBRERO 2022"/>
      <sheetName val="Notas FEBRERO 2022"/>
      <sheetName val="Hoja2"/>
      <sheetName val="Hoja4"/>
      <sheetName val="Hoja1"/>
    </sheetNames>
    <sheetDataSet>
      <sheetData sheetId="0">
        <row r="7">
          <cell r="B7">
            <v>1</v>
          </cell>
          <cell r="C7" t="str">
            <v>ACTIVO</v>
          </cell>
          <cell r="D7">
            <v>43369039880.43</v>
          </cell>
          <cell r="E7">
            <v>14593051549.200001</v>
          </cell>
          <cell r="F7">
            <v>14855001093.52</v>
          </cell>
          <cell r="G7">
            <v>43107090336.110001</v>
          </cell>
          <cell r="H7">
            <v>4295746297.4200001</v>
          </cell>
        </row>
        <row r="8">
          <cell r="B8">
            <v>11</v>
          </cell>
          <cell r="C8" t="str">
            <v>EFECTIVO Y EQUIVALENTES AL EFECTIVO</v>
          </cell>
          <cell r="D8">
            <v>13195472057.969999</v>
          </cell>
          <cell r="E8">
            <v>5659954028.6999998</v>
          </cell>
          <cell r="F8">
            <v>4075598875.6300001</v>
          </cell>
          <cell r="G8">
            <v>14779827211.040001</v>
          </cell>
          <cell r="H8">
            <v>19075573508.459999</v>
          </cell>
        </row>
        <row r="9">
          <cell r="B9">
            <v>1105</v>
          </cell>
          <cell r="C9" t="str">
            <v>CAJA</v>
          </cell>
          <cell r="D9">
            <v>0</v>
          </cell>
          <cell r="E9">
            <v>48100000</v>
          </cell>
          <cell r="F9">
            <v>0</v>
          </cell>
          <cell r="G9">
            <v>48100000</v>
          </cell>
        </row>
        <row r="10">
          <cell r="B10">
            <v>110501</v>
          </cell>
          <cell r="C10" t="str">
            <v>CAJA PRINCIPAL</v>
          </cell>
          <cell r="D10">
            <v>0</v>
          </cell>
          <cell r="E10">
            <v>0</v>
          </cell>
          <cell r="F10">
            <v>0</v>
          </cell>
          <cell r="G10">
            <v>0</v>
          </cell>
        </row>
        <row r="11">
          <cell r="B11">
            <v>11050101</v>
          </cell>
          <cell r="C11" t="str">
            <v>CAJA PRINCIPAL</v>
          </cell>
          <cell r="D11">
            <v>0</v>
          </cell>
          <cell r="E11">
            <v>0</v>
          </cell>
          <cell r="F11">
            <v>0</v>
          </cell>
          <cell r="G11">
            <v>0</v>
          </cell>
        </row>
        <row r="12">
          <cell r="B12">
            <v>1105010101</v>
          </cell>
          <cell r="C12" t="str">
            <v>Caja Principal</v>
          </cell>
          <cell r="D12">
            <v>0</v>
          </cell>
          <cell r="E12">
            <v>0</v>
          </cell>
          <cell r="F12">
            <v>0</v>
          </cell>
          <cell r="G12">
            <v>0</v>
          </cell>
        </row>
        <row r="13">
          <cell r="B13">
            <v>110502</v>
          </cell>
          <cell r="C13" t="str">
            <v>Caja Menor</v>
          </cell>
          <cell r="D13">
            <v>0</v>
          </cell>
          <cell r="E13">
            <v>48100000</v>
          </cell>
          <cell r="F13">
            <v>0</v>
          </cell>
          <cell r="G13">
            <v>48100000</v>
          </cell>
        </row>
        <row r="14">
          <cell r="B14">
            <v>11050201</v>
          </cell>
          <cell r="C14" t="str">
            <v>CAJA MENOR</v>
          </cell>
          <cell r="D14">
            <v>0</v>
          </cell>
          <cell r="E14">
            <v>48100000</v>
          </cell>
          <cell r="F14">
            <v>0</v>
          </cell>
          <cell r="G14">
            <v>48100000</v>
          </cell>
        </row>
        <row r="15">
          <cell r="B15">
            <v>1105020105</v>
          </cell>
          <cell r="C15" t="str">
            <v>Ecosistema Ciénaga Grande</v>
          </cell>
          <cell r="D15">
            <v>0</v>
          </cell>
          <cell r="E15">
            <v>0</v>
          </cell>
          <cell r="F15">
            <v>0</v>
          </cell>
          <cell r="G15">
            <v>0</v>
          </cell>
        </row>
        <row r="16">
          <cell r="B16">
            <v>1105020106</v>
          </cell>
          <cell r="C16" t="str">
            <v>Ecosistema Valles y Colinas</v>
          </cell>
          <cell r="D16">
            <v>0</v>
          </cell>
          <cell r="E16">
            <v>0</v>
          </cell>
          <cell r="F16">
            <v>0</v>
          </cell>
          <cell r="G16">
            <v>0</v>
          </cell>
        </row>
        <row r="17">
          <cell r="B17">
            <v>1105020107</v>
          </cell>
          <cell r="C17" t="str">
            <v>Ecosistema Humedales del Sur</v>
          </cell>
          <cell r="D17">
            <v>0</v>
          </cell>
          <cell r="E17">
            <v>0</v>
          </cell>
          <cell r="F17">
            <v>0</v>
          </cell>
          <cell r="G17">
            <v>0</v>
          </cell>
        </row>
        <row r="18">
          <cell r="B18">
            <v>1105020108</v>
          </cell>
          <cell r="C18" t="str">
            <v>Ecosistema Zonas Costeras</v>
          </cell>
          <cell r="D18">
            <v>0</v>
          </cell>
          <cell r="E18">
            <v>0</v>
          </cell>
          <cell r="F18">
            <v>0</v>
          </cell>
          <cell r="G18">
            <v>0</v>
          </cell>
        </row>
        <row r="19">
          <cell r="B19">
            <v>1105020109</v>
          </cell>
          <cell r="C19" t="str">
            <v>Ecosistema Sierra Nevada</v>
          </cell>
          <cell r="D19">
            <v>0</v>
          </cell>
          <cell r="E19">
            <v>0</v>
          </cell>
          <cell r="F19">
            <v>0</v>
          </cell>
          <cell r="G19">
            <v>0</v>
          </cell>
        </row>
        <row r="20">
          <cell r="B20">
            <v>1105020113</v>
          </cell>
          <cell r="C20" t="str">
            <v>Programa Educacion Ambiental</v>
          </cell>
          <cell r="D20">
            <v>0</v>
          </cell>
          <cell r="E20">
            <v>0</v>
          </cell>
          <cell r="F20">
            <v>0</v>
          </cell>
          <cell r="G20">
            <v>0</v>
          </cell>
        </row>
        <row r="21">
          <cell r="B21">
            <v>1105020114</v>
          </cell>
          <cell r="C21" t="str">
            <v>Red de monitoreo calidad del aire</v>
          </cell>
          <cell r="D21">
            <v>0</v>
          </cell>
          <cell r="E21">
            <v>0</v>
          </cell>
          <cell r="F21">
            <v>0</v>
          </cell>
          <cell r="G21">
            <v>0</v>
          </cell>
        </row>
        <row r="22">
          <cell r="B22">
            <v>1105020116</v>
          </cell>
          <cell r="C22" t="str">
            <v>Secretaria General</v>
          </cell>
          <cell r="D22">
            <v>0</v>
          </cell>
          <cell r="E22">
            <v>48100000</v>
          </cell>
          <cell r="F22">
            <v>0</v>
          </cell>
          <cell r="G22">
            <v>48100000</v>
          </cell>
        </row>
        <row r="23">
          <cell r="B23">
            <v>1105020117</v>
          </cell>
          <cell r="C23" t="str">
            <v>Caja menor Subdireccion Tecnica</v>
          </cell>
          <cell r="D23">
            <v>0</v>
          </cell>
          <cell r="E23">
            <v>0</v>
          </cell>
          <cell r="F23">
            <v>0</v>
          </cell>
          <cell r="G23">
            <v>0</v>
          </cell>
        </row>
        <row r="24">
          <cell r="B24">
            <v>1105020118</v>
          </cell>
          <cell r="C24" t="str">
            <v>Planeacion</v>
          </cell>
          <cell r="D24">
            <v>0</v>
          </cell>
          <cell r="E24">
            <v>0</v>
          </cell>
          <cell r="F24">
            <v>0</v>
          </cell>
          <cell r="G24">
            <v>0</v>
          </cell>
        </row>
        <row r="25">
          <cell r="B25">
            <v>1105020121</v>
          </cell>
          <cell r="C25" t="str">
            <v>Subdirección de Gestion Ambiental</v>
          </cell>
          <cell r="D25">
            <v>0</v>
          </cell>
          <cell r="E25">
            <v>0</v>
          </cell>
          <cell r="F25">
            <v>0</v>
          </cell>
          <cell r="G25">
            <v>0</v>
          </cell>
        </row>
        <row r="26">
          <cell r="B26">
            <v>1110</v>
          </cell>
          <cell r="C26" t="str">
            <v>DEPOSITOS EN INSTITUCIONES FINANCIERAS</v>
          </cell>
          <cell r="D26">
            <v>13195472057.969999</v>
          </cell>
          <cell r="E26">
            <v>5611854028.6999998</v>
          </cell>
          <cell r="F26">
            <v>4075598875.6300001</v>
          </cell>
          <cell r="G26">
            <v>14731727211.040001</v>
          </cell>
        </row>
        <row r="27">
          <cell r="B27">
            <v>111005</v>
          </cell>
          <cell r="C27" t="str">
            <v>CUENTA CORRIENTE</v>
          </cell>
          <cell r="D27">
            <v>3354349147.48</v>
          </cell>
          <cell r="E27">
            <v>4888722234.6400003</v>
          </cell>
          <cell r="F27">
            <v>3478743407.9099998</v>
          </cell>
          <cell r="G27">
            <v>4764327974.21</v>
          </cell>
        </row>
        <row r="28">
          <cell r="B28">
            <v>11100501</v>
          </cell>
          <cell r="C28" t="str">
            <v>BANCO POPULAR</v>
          </cell>
          <cell r="D28">
            <v>1591312.58</v>
          </cell>
          <cell r="E28">
            <v>497951163</v>
          </cell>
          <cell r="F28">
            <v>176560907.91</v>
          </cell>
          <cell r="G28">
            <v>322981567.67000002</v>
          </cell>
        </row>
        <row r="29">
          <cell r="B29">
            <v>1110050106</v>
          </cell>
          <cell r="C29" t="str">
            <v>Cta.Cte. 400-02150-7</v>
          </cell>
          <cell r="D29">
            <v>1591312.58</v>
          </cell>
          <cell r="E29">
            <v>497951163</v>
          </cell>
          <cell r="F29">
            <v>176560907.91</v>
          </cell>
          <cell r="G29">
            <v>322981567.67000002</v>
          </cell>
        </row>
        <row r="30">
          <cell r="B30">
            <v>11100502</v>
          </cell>
          <cell r="C30" t="str">
            <v>BANCO AGRARIO DE COLOMBIA</v>
          </cell>
          <cell r="D30">
            <v>823043913.17999995</v>
          </cell>
          <cell r="E30">
            <v>9224292</v>
          </cell>
          <cell r="F30">
            <v>0</v>
          </cell>
          <cell r="G30">
            <v>832268205.17999995</v>
          </cell>
        </row>
        <row r="31">
          <cell r="B31">
            <v>1110050201</v>
          </cell>
          <cell r="C31" t="str">
            <v>Cta.Cte. 04210-001904-3</v>
          </cell>
          <cell r="D31">
            <v>50533807.18</v>
          </cell>
          <cell r="E31">
            <v>9224292</v>
          </cell>
          <cell r="F31">
            <v>0</v>
          </cell>
          <cell r="G31">
            <v>59758099.18</v>
          </cell>
        </row>
        <row r="32">
          <cell r="B32">
            <v>1110050202</v>
          </cell>
          <cell r="C32" t="str">
            <v>Cta.Cte. 0-4240-001127-8 S/TASA PIV</v>
          </cell>
          <cell r="D32">
            <v>772510106</v>
          </cell>
          <cell r="E32">
            <v>0</v>
          </cell>
          <cell r="F32">
            <v>0</v>
          </cell>
          <cell r="G32">
            <v>772510106</v>
          </cell>
        </row>
        <row r="33">
          <cell r="B33">
            <v>11100503</v>
          </cell>
          <cell r="C33" t="str">
            <v>BANCO DAVIVIENDA</v>
          </cell>
          <cell r="D33">
            <v>478411.76</v>
          </cell>
          <cell r="E33">
            <v>16124003</v>
          </cell>
          <cell r="F33">
            <v>0</v>
          </cell>
          <cell r="G33">
            <v>16602414.76</v>
          </cell>
        </row>
        <row r="34">
          <cell r="B34">
            <v>1110050301</v>
          </cell>
          <cell r="C34" t="str">
            <v>Cta.Cte. 341-04802-3</v>
          </cell>
          <cell r="D34">
            <v>478411.76</v>
          </cell>
          <cell r="E34">
            <v>16124003</v>
          </cell>
          <cell r="F34">
            <v>0</v>
          </cell>
          <cell r="G34">
            <v>16602414.76</v>
          </cell>
        </row>
        <row r="35">
          <cell r="B35">
            <v>11100506</v>
          </cell>
          <cell r="C35" t="str">
            <v>BANCOLOMBIA</v>
          </cell>
          <cell r="D35">
            <v>10517113.76</v>
          </cell>
          <cell r="E35">
            <v>0</v>
          </cell>
          <cell r="F35">
            <v>10130383.09</v>
          </cell>
          <cell r="G35">
            <v>386730.67</v>
          </cell>
        </row>
        <row r="36">
          <cell r="B36">
            <v>1110050602</v>
          </cell>
          <cell r="C36" t="str">
            <v>Cta.Cte. 516-015667-13</v>
          </cell>
          <cell r="D36">
            <v>10517113.76</v>
          </cell>
          <cell r="E36">
            <v>0</v>
          </cell>
          <cell r="F36">
            <v>10130383.09</v>
          </cell>
          <cell r="G36">
            <v>386730.67</v>
          </cell>
        </row>
        <row r="37">
          <cell r="B37">
            <v>11100508</v>
          </cell>
          <cell r="C37" t="str">
            <v>BANCO BBVA</v>
          </cell>
          <cell r="D37">
            <v>10287841.59</v>
          </cell>
          <cell r="E37">
            <v>4105230724.9299998</v>
          </cell>
          <cell r="F37">
            <v>2252858655.3400002</v>
          </cell>
          <cell r="G37">
            <v>1862659911.1800001</v>
          </cell>
        </row>
        <row r="38">
          <cell r="B38">
            <v>1110050801</v>
          </cell>
          <cell r="C38" t="str">
            <v>Cta.Cte. 518-00079-9</v>
          </cell>
          <cell r="D38">
            <v>10170659.6</v>
          </cell>
          <cell r="E38">
            <v>4053527148.9299998</v>
          </cell>
          <cell r="F38">
            <v>2252762991.3400002</v>
          </cell>
          <cell r="G38">
            <v>1810934817.1900001</v>
          </cell>
        </row>
        <row r="39">
          <cell r="B39">
            <v>1110050806</v>
          </cell>
          <cell r="C39" t="str">
            <v>Cta.Cte.  BBVA 805-003498 Sobretasa Amb.</v>
          </cell>
          <cell r="D39">
            <v>117181.99</v>
          </cell>
          <cell r="E39">
            <v>51703576</v>
          </cell>
          <cell r="F39">
            <v>95664</v>
          </cell>
          <cell r="G39">
            <v>51725093.990000002</v>
          </cell>
        </row>
        <row r="40">
          <cell r="B40">
            <v>11100590</v>
          </cell>
          <cell r="C40" t="str">
            <v>RECURSOS CON DESTINACION ESPECIFICA CUENTA CORRIENTE</v>
          </cell>
          <cell r="D40">
            <v>2508430554.6100001</v>
          </cell>
          <cell r="E40">
            <v>260192051.71000001</v>
          </cell>
          <cell r="F40">
            <v>1039193461.5700001</v>
          </cell>
          <cell r="G40">
            <v>1729429144.75</v>
          </cell>
        </row>
        <row r="41">
          <cell r="B41">
            <v>1110059001</v>
          </cell>
          <cell r="C41" t="str">
            <v>BBVA 518-00182-1 Uso de Agua</v>
          </cell>
          <cell r="D41">
            <v>1209258755.9100001</v>
          </cell>
          <cell r="E41">
            <v>43923133</v>
          </cell>
          <cell r="F41">
            <v>352089766</v>
          </cell>
          <cell r="G41">
            <v>901092122.90999997</v>
          </cell>
        </row>
        <row r="42">
          <cell r="B42">
            <v>1110059002</v>
          </cell>
          <cell r="C42" t="str">
            <v>BBVA 518-00731-5 Red Monitoreo</v>
          </cell>
          <cell r="D42">
            <v>329061764.19999999</v>
          </cell>
          <cell r="E42">
            <v>0</v>
          </cell>
          <cell r="F42">
            <v>24301831</v>
          </cell>
          <cell r="G42">
            <v>304759933.19999999</v>
          </cell>
        </row>
        <row r="43">
          <cell r="B43">
            <v>1110059006</v>
          </cell>
          <cell r="C43" t="str">
            <v>OCCIDENTE 870-93111-0 Conv. INVIAS 01221</v>
          </cell>
          <cell r="D43">
            <v>0</v>
          </cell>
          <cell r="E43">
            <v>0</v>
          </cell>
          <cell r="F43">
            <v>0</v>
          </cell>
          <cell r="G43">
            <v>0</v>
          </cell>
        </row>
        <row r="44">
          <cell r="B44">
            <v>1110059007</v>
          </cell>
          <cell r="C44" t="str">
            <v>POPULAR 400-02017-8</v>
          </cell>
          <cell r="D44">
            <v>0</v>
          </cell>
          <cell r="E44">
            <v>216082853</v>
          </cell>
          <cell r="F44">
            <v>216082853</v>
          </cell>
          <cell r="G44">
            <v>0</v>
          </cell>
        </row>
        <row r="45">
          <cell r="B45">
            <v>1110059008</v>
          </cell>
          <cell r="C45" t="str">
            <v>POPULAR 400-02018-6</v>
          </cell>
          <cell r="D45">
            <v>0</v>
          </cell>
          <cell r="E45">
            <v>0</v>
          </cell>
          <cell r="F45">
            <v>0</v>
          </cell>
          <cell r="G45">
            <v>0</v>
          </cell>
        </row>
        <row r="46">
          <cell r="B46">
            <v>1110059009</v>
          </cell>
          <cell r="C46" t="str">
            <v>OCCIDENTE 870-941747 Conv. INVIAS 776-2021</v>
          </cell>
          <cell r="D46">
            <v>970110034.5</v>
          </cell>
          <cell r="E46">
            <v>186065.71</v>
          </cell>
          <cell r="F46">
            <v>446719011.56999999</v>
          </cell>
          <cell r="G46">
            <v>523577088.63999999</v>
          </cell>
        </row>
        <row r="47">
          <cell r="B47">
            <v>111006</v>
          </cell>
          <cell r="C47" t="str">
            <v>CUENTA DE AHORRO</v>
          </cell>
          <cell r="D47">
            <v>9841122910.4899998</v>
          </cell>
          <cell r="E47">
            <v>723131794.05999994</v>
          </cell>
          <cell r="F47">
            <v>596855467.72000003</v>
          </cell>
          <cell r="G47">
            <v>9967399236.8299999</v>
          </cell>
        </row>
        <row r="48">
          <cell r="B48">
            <v>11100603</v>
          </cell>
          <cell r="C48" t="str">
            <v>DAVIVIENDA</v>
          </cell>
          <cell r="D48">
            <v>1713223454.5</v>
          </cell>
          <cell r="E48">
            <v>251301327.84999999</v>
          </cell>
          <cell r="F48">
            <v>0</v>
          </cell>
          <cell r="G48">
            <v>1964524782.3499999</v>
          </cell>
        </row>
        <row r="49">
          <cell r="B49">
            <v>1110060301</v>
          </cell>
          <cell r="C49" t="str">
            <v>Cta.Ahorro 116605752-9 s-amb El Reten</v>
          </cell>
          <cell r="D49">
            <v>368271.05</v>
          </cell>
          <cell r="E49">
            <v>28.35</v>
          </cell>
          <cell r="F49">
            <v>0</v>
          </cell>
          <cell r="G49">
            <v>368299.4</v>
          </cell>
        </row>
        <row r="50">
          <cell r="B50">
            <v>1110060302</v>
          </cell>
          <cell r="C50" t="str">
            <v>Cta.Ahorro 1171-0005-8538 CONV.526-2016 MINAMBIENTE</v>
          </cell>
          <cell r="D50">
            <v>92205.72</v>
          </cell>
          <cell r="E50">
            <v>7.09</v>
          </cell>
          <cell r="F50">
            <v>0</v>
          </cell>
          <cell r="G50">
            <v>92212.81</v>
          </cell>
        </row>
        <row r="51">
          <cell r="B51">
            <v>1110060303</v>
          </cell>
          <cell r="C51" t="str">
            <v>Cta.Ahorro 1171-0009-1794 TRANSFER. SECTOR ELECTRICO</v>
          </cell>
          <cell r="D51">
            <v>1712762977.73</v>
          </cell>
          <cell r="E51">
            <v>251301292.41</v>
          </cell>
          <cell r="F51">
            <v>0</v>
          </cell>
          <cell r="G51">
            <v>1964064270.1400001</v>
          </cell>
        </row>
        <row r="52">
          <cell r="B52">
            <v>11100604</v>
          </cell>
          <cell r="C52" t="str">
            <v>BANCO BBVA</v>
          </cell>
          <cell r="D52">
            <v>51614476</v>
          </cell>
          <cell r="E52">
            <v>61</v>
          </cell>
          <cell r="F52">
            <v>51614476</v>
          </cell>
          <cell r="G52">
            <v>61</v>
          </cell>
        </row>
        <row r="53">
          <cell r="B53">
            <v>1110060408</v>
          </cell>
          <cell r="C53" t="str">
            <v>Cta.Ahorro 719-04408-3 Sob.Amb.Plato</v>
          </cell>
          <cell r="D53">
            <v>51614476</v>
          </cell>
          <cell r="E53">
            <v>61</v>
          </cell>
          <cell r="F53">
            <v>51614476</v>
          </cell>
          <cell r="G53">
            <v>61</v>
          </cell>
        </row>
        <row r="54">
          <cell r="B54">
            <v>1110060409</v>
          </cell>
          <cell r="C54" t="str">
            <v>Cta.Ahorro 375-19332-3 Sob. Amb. Reten</v>
          </cell>
          <cell r="D54">
            <v>0</v>
          </cell>
          <cell r="E54">
            <v>0</v>
          </cell>
          <cell r="F54">
            <v>0</v>
          </cell>
          <cell r="G54">
            <v>0</v>
          </cell>
        </row>
        <row r="55">
          <cell r="B55">
            <v>11100605</v>
          </cell>
          <cell r="C55" t="str">
            <v>BANCO AGRARIO DE COLOMBIA</v>
          </cell>
          <cell r="D55">
            <v>22591792</v>
          </cell>
          <cell r="E55">
            <v>6013</v>
          </cell>
          <cell r="F55">
            <v>0</v>
          </cell>
          <cell r="G55">
            <v>22597805</v>
          </cell>
        </row>
        <row r="56">
          <cell r="B56">
            <v>1110060501</v>
          </cell>
          <cell r="C56" t="str">
            <v>Cta.Ahorro 0-4212-012693-2 Aracataca</v>
          </cell>
          <cell r="D56">
            <v>115</v>
          </cell>
          <cell r="E56">
            <v>0</v>
          </cell>
          <cell r="F56">
            <v>0</v>
          </cell>
          <cell r="G56">
            <v>115</v>
          </cell>
        </row>
        <row r="57">
          <cell r="B57">
            <v>1110060503</v>
          </cell>
          <cell r="C57" t="str">
            <v>Cta.Ahorro 4-4209-300836-1 Cienaga</v>
          </cell>
          <cell r="D57">
            <v>22530088</v>
          </cell>
          <cell r="E57">
            <v>6013</v>
          </cell>
          <cell r="F57">
            <v>0</v>
          </cell>
          <cell r="G57">
            <v>22536101</v>
          </cell>
        </row>
        <row r="58">
          <cell r="B58">
            <v>1110060504</v>
          </cell>
          <cell r="C58" t="str">
            <v>Cta.Ahorro 4-4263-2-03278-4</v>
          </cell>
          <cell r="D58">
            <v>61589</v>
          </cell>
          <cell r="E58">
            <v>0</v>
          </cell>
          <cell r="F58">
            <v>0</v>
          </cell>
          <cell r="G58">
            <v>61589</v>
          </cell>
        </row>
        <row r="59">
          <cell r="B59">
            <v>11100606</v>
          </cell>
          <cell r="C59" t="str">
            <v>BANCO DE OCCIDENTE</v>
          </cell>
          <cell r="D59">
            <v>205879758.27000001</v>
          </cell>
          <cell r="E59">
            <v>36843113.310000002</v>
          </cell>
          <cell r="F59">
            <v>17294497.640000001</v>
          </cell>
          <cell r="G59">
            <v>225428373.94</v>
          </cell>
        </row>
        <row r="60">
          <cell r="B60">
            <v>1110060601</v>
          </cell>
          <cell r="C60" t="str">
            <v>Cta.Ahorro No. 870-84028-7</v>
          </cell>
          <cell r="D60">
            <v>0</v>
          </cell>
          <cell r="E60">
            <v>0</v>
          </cell>
          <cell r="F60">
            <v>0</v>
          </cell>
          <cell r="G60">
            <v>0</v>
          </cell>
        </row>
        <row r="61">
          <cell r="B61">
            <v>1110060602</v>
          </cell>
          <cell r="C61" t="str">
            <v>Cta.Ahorro 870-84415-6 Sobretasa Peaje</v>
          </cell>
          <cell r="D61">
            <v>0</v>
          </cell>
          <cell r="E61">
            <v>0</v>
          </cell>
          <cell r="F61">
            <v>0</v>
          </cell>
          <cell r="G61">
            <v>0</v>
          </cell>
        </row>
        <row r="62">
          <cell r="B62">
            <v>1110060603</v>
          </cell>
          <cell r="C62" t="str">
            <v>Cta.Ahorro 870-92779-5 Convenio Tay.</v>
          </cell>
          <cell r="D62">
            <v>0</v>
          </cell>
          <cell r="E62">
            <v>0</v>
          </cell>
          <cell r="F62">
            <v>0</v>
          </cell>
          <cell r="G62">
            <v>0</v>
          </cell>
        </row>
        <row r="63">
          <cell r="B63">
            <v>1110060604</v>
          </cell>
          <cell r="C63" t="str">
            <v>Cta.Ahorro 870-93200-1 USO AGUA</v>
          </cell>
          <cell r="D63">
            <v>195116327.03</v>
          </cell>
          <cell r="E63">
            <v>89792.25</v>
          </cell>
          <cell r="F63">
            <v>75269.88</v>
          </cell>
          <cell r="G63">
            <v>195130849.40000001</v>
          </cell>
        </row>
        <row r="64">
          <cell r="B64">
            <v>1110060605</v>
          </cell>
          <cell r="C64" t="str">
            <v>Cta.Ahorro 870-94285-1 REC. PROPIOS CONCESIONES</v>
          </cell>
          <cell r="D64">
            <v>10763431.24</v>
          </cell>
          <cell r="E64">
            <v>36753321.060000002</v>
          </cell>
          <cell r="F64">
            <v>17219227.760000002</v>
          </cell>
          <cell r="G64">
            <v>30297524.539999999</v>
          </cell>
        </row>
        <row r="65">
          <cell r="B65">
            <v>11100608</v>
          </cell>
          <cell r="C65" t="str">
            <v>BANCO DE BOGOTA</v>
          </cell>
          <cell r="D65">
            <v>15609171.800000001</v>
          </cell>
          <cell r="E65">
            <v>137540624</v>
          </cell>
          <cell r="F65">
            <v>14138677</v>
          </cell>
          <cell r="G65">
            <v>139011118.80000001</v>
          </cell>
        </row>
        <row r="66">
          <cell r="B66">
            <v>1110060801</v>
          </cell>
          <cell r="C66" t="str">
            <v>Cta.Ahorro 220188411 Sobretasa Amb.</v>
          </cell>
          <cell r="D66">
            <v>417567</v>
          </cell>
          <cell r="E66">
            <v>17</v>
          </cell>
          <cell r="F66">
            <v>0</v>
          </cell>
          <cell r="G66">
            <v>417584</v>
          </cell>
        </row>
        <row r="67">
          <cell r="B67">
            <v>1110060802</v>
          </cell>
          <cell r="C67" t="str">
            <v>CTA AH 221128077 SOBRE TASA AMB</v>
          </cell>
          <cell r="D67">
            <v>15191604.800000001</v>
          </cell>
          <cell r="E67">
            <v>137540607</v>
          </cell>
          <cell r="F67">
            <v>14138677</v>
          </cell>
          <cell r="G67">
            <v>138593534.80000001</v>
          </cell>
        </row>
        <row r="68">
          <cell r="B68">
            <v>11100609</v>
          </cell>
          <cell r="C68" t="str">
            <v>BANCOLOMBIA</v>
          </cell>
          <cell r="D68">
            <v>14409134.300000001</v>
          </cell>
          <cell r="E68">
            <v>496827.65</v>
          </cell>
          <cell r="F68">
            <v>0</v>
          </cell>
          <cell r="G68">
            <v>14905961.949999999</v>
          </cell>
        </row>
        <row r="69">
          <cell r="B69">
            <v>1110060901</v>
          </cell>
          <cell r="C69" t="str">
            <v>Cta.Ahorro 516-591064-11 FCA</v>
          </cell>
          <cell r="D69">
            <v>5902.43</v>
          </cell>
          <cell r="E69">
            <v>0</v>
          </cell>
          <cell r="F69">
            <v>0</v>
          </cell>
          <cell r="G69">
            <v>5902.43</v>
          </cell>
        </row>
        <row r="70">
          <cell r="B70">
            <v>1110060902</v>
          </cell>
          <cell r="C70" t="str">
            <v>Cta.Ahorro 512-938672-95 Sob.Amb.Tenerife</v>
          </cell>
          <cell r="D70">
            <v>14403231.869999999</v>
          </cell>
          <cell r="E70">
            <v>496827.65</v>
          </cell>
          <cell r="F70">
            <v>0</v>
          </cell>
          <cell r="G70">
            <v>14900059.52</v>
          </cell>
        </row>
        <row r="71">
          <cell r="B71">
            <v>11100610</v>
          </cell>
          <cell r="C71" t="str">
            <v>BANCO CAJA SOCIAL</v>
          </cell>
          <cell r="D71">
            <v>0</v>
          </cell>
          <cell r="E71">
            <v>0</v>
          </cell>
          <cell r="F71">
            <v>0</v>
          </cell>
          <cell r="G71">
            <v>0</v>
          </cell>
        </row>
        <row r="72">
          <cell r="B72">
            <v>1110061002</v>
          </cell>
          <cell r="C72" t="str">
            <v>Cta.Ahorro 24053815466 CONV DPS-CORPAMAG</v>
          </cell>
          <cell r="D72">
            <v>0</v>
          </cell>
          <cell r="E72">
            <v>0</v>
          </cell>
          <cell r="F72">
            <v>0</v>
          </cell>
          <cell r="G72">
            <v>0</v>
          </cell>
        </row>
        <row r="73">
          <cell r="B73">
            <v>11100690</v>
          </cell>
          <cell r="C73" t="str">
            <v>RECURSOS CON DESTINACION ESPECIFICA CUENTA DE AHORRO</v>
          </cell>
          <cell r="D73">
            <v>7817795123.6199999</v>
          </cell>
          <cell r="E73">
            <v>296943827.25</v>
          </cell>
          <cell r="F73">
            <v>513807817.07999998</v>
          </cell>
          <cell r="G73">
            <v>7600931133.79</v>
          </cell>
        </row>
        <row r="74">
          <cell r="B74">
            <v>1110069001</v>
          </cell>
          <cell r="C74" t="str">
            <v>BBVA 518-30515-6 Tasa Retributiva</v>
          </cell>
          <cell r="D74">
            <v>11670073.93</v>
          </cell>
          <cell r="E74">
            <v>28126432</v>
          </cell>
          <cell r="F74">
            <v>26645451.93</v>
          </cell>
          <cell r="G74">
            <v>13151054</v>
          </cell>
        </row>
        <row r="75">
          <cell r="B75">
            <v>1110069003</v>
          </cell>
          <cell r="C75" t="str">
            <v>DAVIVIENDA 117100072075 CONV.769 ADR</v>
          </cell>
          <cell r="D75">
            <v>2519760.4500000002</v>
          </cell>
          <cell r="E75">
            <v>987.77</v>
          </cell>
          <cell r="F75">
            <v>0</v>
          </cell>
          <cell r="G75">
            <v>2520748.2200000002</v>
          </cell>
        </row>
        <row r="76">
          <cell r="B76">
            <v>1110069004</v>
          </cell>
          <cell r="C76" t="str">
            <v>DAVIVIENDA 117100073578  CV.517 ADR</v>
          </cell>
          <cell r="D76">
            <v>3391728.64</v>
          </cell>
          <cell r="E76">
            <v>261.16000000000003</v>
          </cell>
          <cell r="F76">
            <v>0</v>
          </cell>
          <cell r="G76">
            <v>3391989.8</v>
          </cell>
        </row>
        <row r="77">
          <cell r="B77">
            <v>1110069006</v>
          </cell>
          <cell r="C77" t="str">
            <v>COLPATRIA 7172005471 CV 198/17 CORPOCESAR</v>
          </cell>
          <cell r="D77">
            <v>82676834.230000004</v>
          </cell>
          <cell r="E77">
            <v>701.22</v>
          </cell>
          <cell r="F77">
            <v>49.27</v>
          </cell>
          <cell r="G77">
            <v>82677486.180000007</v>
          </cell>
        </row>
        <row r="78">
          <cell r="B78">
            <v>1110069008</v>
          </cell>
          <cell r="C78" t="str">
            <v>DAVIVIENDA CTA AH 117170037404 TASA FORESTAL</v>
          </cell>
          <cell r="D78">
            <v>13105071.109999999</v>
          </cell>
          <cell r="E78">
            <v>1009.09</v>
          </cell>
          <cell r="F78">
            <v>0</v>
          </cell>
          <cell r="G78">
            <v>13106080.199999999</v>
          </cell>
        </row>
        <row r="79">
          <cell r="B79">
            <v>1110069009</v>
          </cell>
          <cell r="C79" t="str">
            <v>DAVIVIENDA 117169998715 CV. INVIAS 1271</v>
          </cell>
          <cell r="D79">
            <v>0</v>
          </cell>
          <cell r="E79">
            <v>0</v>
          </cell>
          <cell r="F79">
            <v>0</v>
          </cell>
          <cell r="G79">
            <v>0</v>
          </cell>
        </row>
        <row r="80">
          <cell r="B80">
            <v>1110069010</v>
          </cell>
          <cell r="C80" t="str">
            <v>DAVIVIENDA CTA AH 117100092909 TUA</v>
          </cell>
          <cell r="D80">
            <v>1018534476.53</v>
          </cell>
          <cell r="E80">
            <v>98180200.569999993</v>
          </cell>
          <cell r="F80">
            <v>0</v>
          </cell>
          <cell r="G80">
            <v>1116714677.0999999</v>
          </cell>
        </row>
        <row r="81">
          <cell r="B81">
            <v>1110069011</v>
          </cell>
          <cell r="C81" t="str">
            <v>DAVIVIENDA CTA AH 117100092917 TASA RETRIBUTIVA</v>
          </cell>
          <cell r="D81">
            <v>843629375.42999995</v>
          </cell>
          <cell r="E81">
            <v>17032222.949999999</v>
          </cell>
          <cell r="F81">
            <v>486385424.55000001</v>
          </cell>
          <cell r="G81">
            <v>374276173.82999998</v>
          </cell>
        </row>
        <row r="82">
          <cell r="B82">
            <v>1110069012</v>
          </cell>
          <cell r="C82" t="str">
            <v>BBVA CTA AH 0013 0844 00 0200001636 CONV. INTERADM. CHIBOLO-CORPAMAG</v>
          </cell>
          <cell r="D82">
            <v>94031513</v>
          </cell>
          <cell r="E82">
            <v>10812</v>
          </cell>
          <cell r="F82">
            <v>0</v>
          </cell>
          <cell r="G82">
            <v>94042325</v>
          </cell>
        </row>
        <row r="83">
          <cell r="B83">
            <v>1110069013</v>
          </cell>
          <cell r="C83" t="str">
            <v>DAVIVIENDA CTA AH 117100095696 CONV. MINAMBIENTE PART CIUDADANA</v>
          </cell>
          <cell r="D83">
            <v>4149854034.1500001</v>
          </cell>
          <cell r="E83">
            <v>319538.76</v>
          </cell>
          <cell r="F83">
            <v>0</v>
          </cell>
          <cell r="G83">
            <v>4150173572.9099998</v>
          </cell>
        </row>
        <row r="84">
          <cell r="B84">
            <v>1110069014</v>
          </cell>
          <cell r="C84" t="str">
            <v>BANCO DE OCCIDENTE CTA AH 870-94293-5 CONV. ADR 12202021</v>
          </cell>
          <cell r="D84">
            <v>1598382256.1500001</v>
          </cell>
          <cell r="E84">
            <v>735642.4</v>
          </cell>
          <cell r="F84">
            <v>725277.71</v>
          </cell>
          <cell r="G84">
            <v>1598392620.8399999</v>
          </cell>
        </row>
        <row r="85">
          <cell r="B85">
            <v>1110069015</v>
          </cell>
          <cell r="C85" t="str">
            <v>DAVIVIENDA CTA AH 117100096991 SOBRETASA AMBIENTAL AL PEAJE</v>
          </cell>
          <cell r="D85">
            <v>0</v>
          </cell>
          <cell r="E85">
            <v>152536019.33000001</v>
          </cell>
          <cell r="F85">
            <v>51613.62</v>
          </cell>
          <cell r="G85">
            <v>152484405.71000001</v>
          </cell>
        </row>
        <row r="86">
          <cell r="B86">
            <v>1132</v>
          </cell>
          <cell r="C86" t="str">
            <v>EFECTIVO DE USO RESTRINGIDO</v>
          </cell>
          <cell r="D86">
            <v>0</v>
          </cell>
          <cell r="E86">
            <v>0</v>
          </cell>
          <cell r="F86">
            <v>0</v>
          </cell>
          <cell r="G86">
            <v>0</v>
          </cell>
        </row>
        <row r="87">
          <cell r="B87">
            <v>113210</v>
          </cell>
          <cell r="C87" t="str">
            <v>Depositos en instituciones financieras</v>
          </cell>
          <cell r="D87">
            <v>0</v>
          </cell>
          <cell r="E87">
            <v>0</v>
          </cell>
          <cell r="F87">
            <v>0</v>
          </cell>
          <cell r="G87">
            <v>0</v>
          </cell>
        </row>
        <row r="88">
          <cell r="B88">
            <v>11321001</v>
          </cell>
          <cell r="C88" t="str">
            <v>CUENTAS CORRIENTES</v>
          </cell>
          <cell r="D88">
            <v>0</v>
          </cell>
          <cell r="E88">
            <v>0</v>
          </cell>
          <cell r="F88">
            <v>0</v>
          </cell>
          <cell r="G88">
            <v>0</v>
          </cell>
        </row>
        <row r="89">
          <cell r="B89">
            <v>1132100101</v>
          </cell>
          <cell r="C89" t="str">
            <v>BBVA 518-00182-1 Uso de Agua</v>
          </cell>
          <cell r="D89">
            <v>0</v>
          </cell>
          <cell r="E89">
            <v>0</v>
          </cell>
          <cell r="F89">
            <v>0</v>
          </cell>
          <cell r="G89">
            <v>0</v>
          </cell>
        </row>
        <row r="90">
          <cell r="B90">
            <v>1132100102</v>
          </cell>
          <cell r="C90" t="str">
            <v>BBVA 518-00731-5 Red Monitoreo</v>
          </cell>
          <cell r="D90">
            <v>0</v>
          </cell>
          <cell r="E90">
            <v>0</v>
          </cell>
          <cell r="F90">
            <v>0</v>
          </cell>
          <cell r="G90">
            <v>0</v>
          </cell>
        </row>
        <row r="91">
          <cell r="B91">
            <v>1132100103</v>
          </cell>
          <cell r="C91" t="str">
            <v>BBVA 844-000182 Conv. INCODER</v>
          </cell>
          <cell r="D91">
            <v>0</v>
          </cell>
          <cell r="E91">
            <v>0</v>
          </cell>
          <cell r="F91">
            <v>0</v>
          </cell>
          <cell r="G91">
            <v>0</v>
          </cell>
        </row>
        <row r="92">
          <cell r="B92">
            <v>1132100104</v>
          </cell>
          <cell r="C92" t="str">
            <v>BBVA 844-000331 Conv. INVIAS D.CLARIN</v>
          </cell>
          <cell r="D92">
            <v>0</v>
          </cell>
          <cell r="E92">
            <v>0</v>
          </cell>
          <cell r="F92">
            <v>0</v>
          </cell>
          <cell r="G92">
            <v>0</v>
          </cell>
        </row>
        <row r="93">
          <cell r="B93">
            <v>1132100105</v>
          </cell>
          <cell r="C93" t="str">
            <v>BBVA 844-000372 Conv. MADS 618</v>
          </cell>
          <cell r="D93">
            <v>0</v>
          </cell>
          <cell r="E93">
            <v>0</v>
          </cell>
          <cell r="F93">
            <v>0</v>
          </cell>
          <cell r="G93">
            <v>0</v>
          </cell>
        </row>
        <row r="94">
          <cell r="B94">
            <v>1132100106</v>
          </cell>
          <cell r="C94" t="str">
            <v>OCCIDENTE 870-93111-0 Conv. INVIAS 01221</v>
          </cell>
          <cell r="D94">
            <v>0</v>
          </cell>
          <cell r="E94">
            <v>0</v>
          </cell>
          <cell r="F94">
            <v>0</v>
          </cell>
          <cell r="G94">
            <v>0</v>
          </cell>
        </row>
        <row r="95">
          <cell r="B95">
            <v>1132100107</v>
          </cell>
          <cell r="C95" t="str">
            <v>POPULAR 400-02017-8</v>
          </cell>
          <cell r="D95">
            <v>0</v>
          </cell>
          <cell r="E95">
            <v>0</v>
          </cell>
          <cell r="F95">
            <v>0</v>
          </cell>
          <cell r="G95">
            <v>0</v>
          </cell>
        </row>
        <row r="96">
          <cell r="B96">
            <v>1132100108</v>
          </cell>
          <cell r="C96" t="str">
            <v>POPULAR 400-02018-6</v>
          </cell>
          <cell r="D96">
            <v>0</v>
          </cell>
          <cell r="E96">
            <v>0</v>
          </cell>
          <cell r="F96">
            <v>0</v>
          </cell>
          <cell r="G96">
            <v>0</v>
          </cell>
        </row>
        <row r="97">
          <cell r="B97">
            <v>11321002</v>
          </cell>
          <cell r="C97" t="str">
            <v>CUENTAS AHORRO</v>
          </cell>
          <cell r="D97">
            <v>0</v>
          </cell>
          <cell r="E97">
            <v>0</v>
          </cell>
          <cell r="F97">
            <v>0</v>
          </cell>
          <cell r="G97">
            <v>0</v>
          </cell>
        </row>
        <row r="98">
          <cell r="B98">
            <v>1132100201</v>
          </cell>
          <cell r="C98" t="str">
            <v>BBVA 518-30515-6 Tasa Retributiva</v>
          </cell>
          <cell r="D98">
            <v>0</v>
          </cell>
          <cell r="E98">
            <v>0</v>
          </cell>
          <cell r="F98">
            <v>0</v>
          </cell>
          <cell r="G98">
            <v>0</v>
          </cell>
        </row>
        <row r="99">
          <cell r="B99">
            <v>1132100202</v>
          </cell>
          <cell r="C99" t="str">
            <v>BBVA 844-001099 CONVENIO UAC</v>
          </cell>
          <cell r="D99">
            <v>0</v>
          </cell>
          <cell r="E99">
            <v>0</v>
          </cell>
          <cell r="F99">
            <v>0</v>
          </cell>
          <cell r="G99">
            <v>0</v>
          </cell>
        </row>
        <row r="100">
          <cell r="B100">
            <v>1132100203</v>
          </cell>
          <cell r="C100" t="str">
            <v>DAVIVIENDA 117100072075 CONV.769 ADR</v>
          </cell>
          <cell r="D100">
            <v>0</v>
          </cell>
          <cell r="E100">
            <v>0</v>
          </cell>
          <cell r="F100">
            <v>0</v>
          </cell>
          <cell r="G100">
            <v>0</v>
          </cell>
        </row>
        <row r="101">
          <cell r="B101">
            <v>1132100204</v>
          </cell>
          <cell r="C101" t="str">
            <v>DAVIVIENDA 117100073578  CV.517 ADR</v>
          </cell>
          <cell r="D101">
            <v>0</v>
          </cell>
          <cell r="E101">
            <v>0</v>
          </cell>
          <cell r="F101">
            <v>0</v>
          </cell>
          <cell r="G101">
            <v>0</v>
          </cell>
        </row>
        <row r="102">
          <cell r="B102">
            <v>1132100206</v>
          </cell>
          <cell r="C102" t="str">
            <v>BCO COLPATRIA CTA AH 7172005471 CONV 198/17 CORPOCESAR</v>
          </cell>
          <cell r="D102">
            <v>0</v>
          </cell>
          <cell r="E102">
            <v>0</v>
          </cell>
          <cell r="F102">
            <v>0</v>
          </cell>
          <cell r="G102">
            <v>0</v>
          </cell>
        </row>
        <row r="103">
          <cell r="B103">
            <v>1132100208</v>
          </cell>
          <cell r="C103" t="str">
            <v>DAVIVIENDA CTA AH 117170037404 TASA FORESTAL</v>
          </cell>
          <cell r="D103">
            <v>0</v>
          </cell>
          <cell r="E103">
            <v>0</v>
          </cell>
          <cell r="F103">
            <v>0</v>
          </cell>
          <cell r="G103">
            <v>0</v>
          </cell>
        </row>
        <row r="104">
          <cell r="B104">
            <v>1133</v>
          </cell>
          <cell r="C104" t="str">
            <v>EQUIVALENTES AL EFECTIVO</v>
          </cell>
          <cell r="D104">
            <v>0</v>
          </cell>
          <cell r="E104">
            <v>0</v>
          </cell>
          <cell r="F104">
            <v>0</v>
          </cell>
          <cell r="G104">
            <v>0</v>
          </cell>
        </row>
        <row r="105">
          <cell r="B105">
            <v>113308</v>
          </cell>
          <cell r="C105" t="str">
            <v>RECURSOS ENTREGADOS EN ADMINISTRACION</v>
          </cell>
          <cell r="D105">
            <v>0</v>
          </cell>
          <cell r="E105">
            <v>0</v>
          </cell>
          <cell r="F105">
            <v>0</v>
          </cell>
          <cell r="G105">
            <v>0</v>
          </cell>
        </row>
        <row r="106">
          <cell r="B106">
            <v>11330801</v>
          </cell>
          <cell r="C106" t="str">
            <v>RECURSOS ENTREGADOS EN ADMINISTRACION</v>
          </cell>
          <cell r="D106">
            <v>0</v>
          </cell>
          <cell r="E106">
            <v>0</v>
          </cell>
          <cell r="F106">
            <v>0</v>
          </cell>
          <cell r="G106">
            <v>0</v>
          </cell>
        </row>
        <row r="107">
          <cell r="B107">
            <v>1133080101</v>
          </cell>
          <cell r="C107" t="str">
            <v>Recursos Entregados en Administracion</v>
          </cell>
          <cell r="D107">
            <v>0</v>
          </cell>
          <cell r="E107">
            <v>0</v>
          </cell>
          <cell r="F107">
            <v>0</v>
          </cell>
          <cell r="G107">
            <v>0</v>
          </cell>
        </row>
        <row r="108">
          <cell r="B108">
            <v>13</v>
          </cell>
          <cell r="C108" t="str">
            <v>CUENTAS POR COBRAR</v>
          </cell>
          <cell r="D108">
            <v>19221756749.900002</v>
          </cell>
          <cell r="E108">
            <v>1960691648.03</v>
          </cell>
          <cell r="F108">
            <v>5852027449.1300001</v>
          </cell>
          <cell r="G108">
            <v>15330420948.799999</v>
          </cell>
        </row>
        <row r="109">
          <cell r="B109">
            <v>1311</v>
          </cell>
          <cell r="C109" t="str">
            <v>CONTRIBUCIONES, TASAS E INGRESOS NO TRIBUTARIOS</v>
          </cell>
          <cell r="D109">
            <v>16992696242.540001</v>
          </cell>
          <cell r="E109">
            <v>1325382391.51</v>
          </cell>
          <cell r="F109">
            <v>1507955505.6199999</v>
          </cell>
          <cell r="G109">
            <v>16810123128.43</v>
          </cell>
        </row>
        <row r="110">
          <cell r="B110">
            <v>131101</v>
          </cell>
          <cell r="C110" t="str">
            <v>TASAS</v>
          </cell>
          <cell r="D110">
            <v>16686768972.870001</v>
          </cell>
          <cell r="E110">
            <v>917463739</v>
          </cell>
          <cell r="F110">
            <v>1097410337.6400001</v>
          </cell>
          <cell r="G110">
            <v>16506822374.23</v>
          </cell>
        </row>
        <row r="111">
          <cell r="B111">
            <v>13110101</v>
          </cell>
          <cell r="C111" t="str">
            <v>TASA POR UTILIZACION DE RECURSOS NATURALES</v>
          </cell>
          <cell r="D111">
            <v>4145189159.0700002</v>
          </cell>
          <cell r="E111">
            <v>4</v>
          </cell>
          <cell r="F111">
            <v>159088039.90000001</v>
          </cell>
          <cell r="G111">
            <v>3986101123.1700001</v>
          </cell>
        </row>
        <row r="112">
          <cell r="B112">
            <v>1311010101</v>
          </cell>
          <cell r="C112" t="str">
            <v>Uso de Aguas</v>
          </cell>
          <cell r="D112">
            <v>4127452036.1500001</v>
          </cell>
          <cell r="E112">
            <v>4</v>
          </cell>
          <cell r="F112">
            <v>159088039.90000001</v>
          </cell>
          <cell r="G112">
            <v>3968364000.25</v>
          </cell>
        </row>
        <row r="113">
          <cell r="B113">
            <v>1311010102</v>
          </cell>
          <cell r="C113" t="str">
            <v>Salvoconducto Movilizacion Forestal</v>
          </cell>
          <cell r="D113">
            <v>0</v>
          </cell>
          <cell r="E113">
            <v>0</v>
          </cell>
          <cell r="F113">
            <v>0</v>
          </cell>
          <cell r="G113">
            <v>0</v>
          </cell>
        </row>
        <row r="114">
          <cell r="B114">
            <v>1311010103</v>
          </cell>
          <cell r="C114" t="str">
            <v>Movilizacion fauna</v>
          </cell>
          <cell r="D114">
            <v>0</v>
          </cell>
          <cell r="E114">
            <v>0</v>
          </cell>
          <cell r="F114">
            <v>0</v>
          </cell>
          <cell r="G114">
            <v>0</v>
          </cell>
        </row>
        <row r="115">
          <cell r="B115">
            <v>1311010104</v>
          </cell>
          <cell r="C115" t="str">
            <v>Tasa Aprovechamiento Forestal</v>
          </cell>
          <cell r="D115">
            <v>17737122.920000002</v>
          </cell>
          <cell r="E115">
            <v>0</v>
          </cell>
          <cell r="F115">
            <v>0</v>
          </cell>
          <cell r="G115">
            <v>17737122.920000002</v>
          </cell>
        </row>
        <row r="116">
          <cell r="B116">
            <v>13110102</v>
          </cell>
          <cell r="C116" t="str">
            <v>TASA POR CONTAMINACION DE RECURSOS</v>
          </cell>
          <cell r="D116">
            <v>12272876209.690001</v>
          </cell>
          <cell r="E116">
            <v>915791700</v>
          </cell>
          <cell r="F116">
            <v>936552683.99000001</v>
          </cell>
          <cell r="G116">
            <v>12252115225.700001</v>
          </cell>
        </row>
        <row r="117">
          <cell r="B117">
            <v>1311010201</v>
          </cell>
          <cell r="C117" t="str">
            <v>Emisiones Atmosfericas de Fuentes Moviles</v>
          </cell>
          <cell r="D117">
            <v>0</v>
          </cell>
          <cell r="E117">
            <v>0</v>
          </cell>
          <cell r="F117">
            <v>0</v>
          </cell>
          <cell r="G117">
            <v>0</v>
          </cell>
        </row>
        <row r="118">
          <cell r="B118">
            <v>1311010202</v>
          </cell>
          <cell r="C118" t="str">
            <v>Tasa Retributiva</v>
          </cell>
          <cell r="D118">
            <v>12272876209.690001</v>
          </cell>
          <cell r="E118">
            <v>0</v>
          </cell>
          <cell r="F118">
            <v>20760983.989999998</v>
          </cell>
          <cell r="G118">
            <v>12252115225.700001</v>
          </cell>
        </row>
        <row r="119">
          <cell r="B119">
            <v>1311010203</v>
          </cell>
          <cell r="C119" t="str">
            <v>Sobretasa al Peaje 5%</v>
          </cell>
          <cell r="D119">
            <v>0</v>
          </cell>
          <cell r="E119">
            <v>430855800</v>
          </cell>
          <cell r="F119">
            <v>430855800</v>
          </cell>
          <cell r="G119">
            <v>0</v>
          </cell>
        </row>
        <row r="120">
          <cell r="B120">
            <v>1311010204</v>
          </cell>
          <cell r="C120" t="str">
            <v>Sobretasa al Peaje 3%</v>
          </cell>
          <cell r="D120">
            <v>0</v>
          </cell>
          <cell r="E120">
            <v>247281500</v>
          </cell>
          <cell r="F120">
            <v>247281500</v>
          </cell>
          <cell r="G120">
            <v>0</v>
          </cell>
        </row>
        <row r="121">
          <cell r="B121">
            <v>1311010205</v>
          </cell>
          <cell r="C121" t="str">
            <v>Sobretasa al Peaje Tucurinca 8%</v>
          </cell>
          <cell r="D121">
            <v>0</v>
          </cell>
          <cell r="E121">
            <v>237654400</v>
          </cell>
          <cell r="F121">
            <v>237654400</v>
          </cell>
          <cell r="G121">
            <v>0</v>
          </cell>
        </row>
        <row r="122">
          <cell r="B122">
            <v>13110103</v>
          </cell>
          <cell r="C122" t="str">
            <v xml:space="preserve">TASA DE SEGUIMIENTO </v>
          </cell>
          <cell r="D122">
            <v>268703604.11000001</v>
          </cell>
          <cell r="E122">
            <v>1672035</v>
          </cell>
          <cell r="F122">
            <v>1769613.75</v>
          </cell>
          <cell r="G122">
            <v>268606025.36000001</v>
          </cell>
        </row>
        <row r="123">
          <cell r="B123">
            <v>1311010301</v>
          </cell>
          <cell r="C123" t="str">
            <v>Seguimiento de instrumentos de control y manejo amb.</v>
          </cell>
          <cell r="D123">
            <v>268703604.11000001</v>
          </cell>
          <cell r="E123">
            <v>1672035</v>
          </cell>
          <cell r="F123">
            <v>1769613.75</v>
          </cell>
          <cell r="G123">
            <v>268606025.36000001</v>
          </cell>
        </row>
        <row r="124">
          <cell r="B124">
            <v>131102</v>
          </cell>
          <cell r="C124" t="str">
            <v>MULTAS Y SANCIONES</v>
          </cell>
          <cell r="D124">
            <v>183447270</v>
          </cell>
          <cell r="E124">
            <v>0</v>
          </cell>
          <cell r="F124">
            <v>0</v>
          </cell>
          <cell r="G124">
            <v>183447270</v>
          </cell>
        </row>
        <row r="125">
          <cell r="B125">
            <v>13110201</v>
          </cell>
          <cell r="C125" t="str">
            <v>MULTAS Y SANCIONES</v>
          </cell>
          <cell r="D125">
            <v>183447270</v>
          </cell>
          <cell r="E125">
            <v>0</v>
          </cell>
          <cell r="F125">
            <v>0</v>
          </cell>
          <cell r="G125">
            <v>183447270</v>
          </cell>
        </row>
        <row r="126">
          <cell r="B126">
            <v>1311020101</v>
          </cell>
          <cell r="C126" t="str">
            <v>Multas y Sanciones</v>
          </cell>
          <cell r="D126">
            <v>183447270</v>
          </cell>
          <cell r="E126">
            <v>0</v>
          </cell>
          <cell r="F126">
            <v>0</v>
          </cell>
          <cell r="G126">
            <v>183447270</v>
          </cell>
        </row>
        <row r="127">
          <cell r="B127">
            <v>131103</v>
          </cell>
          <cell r="C127" t="str">
            <v>INTERESES</v>
          </cell>
          <cell r="D127">
            <v>118382520.44</v>
          </cell>
          <cell r="E127">
            <v>9408062</v>
          </cell>
          <cell r="F127">
            <v>11951142.24</v>
          </cell>
          <cell r="G127">
            <v>115839440.2</v>
          </cell>
        </row>
        <row r="128">
          <cell r="B128">
            <v>13110301</v>
          </cell>
          <cell r="C128" t="str">
            <v>INTERESES SOBRETASA AMBIENTAL AL PREDIAL</v>
          </cell>
          <cell r="D128">
            <v>0</v>
          </cell>
          <cell r="E128">
            <v>0</v>
          </cell>
          <cell r="F128">
            <v>0</v>
          </cell>
          <cell r="G128">
            <v>0</v>
          </cell>
        </row>
        <row r="129">
          <cell r="B129">
            <v>1311030101</v>
          </cell>
          <cell r="C129" t="str">
            <v>Intereses sobretasa ambiental al predial</v>
          </cell>
          <cell r="D129">
            <v>0</v>
          </cell>
          <cell r="E129">
            <v>0</v>
          </cell>
          <cell r="F129">
            <v>0</v>
          </cell>
          <cell r="G129">
            <v>0</v>
          </cell>
        </row>
        <row r="130">
          <cell r="B130">
            <v>13110302</v>
          </cell>
          <cell r="C130" t="str">
            <v>TASA RETRIBUTIVA</v>
          </cell>
          <cell r="D130">
            <v>88078959</v>
          </cell>
          <cell r="E130">
            <v>542814</v>
          </cell>
          <cell r="F130">
            <v>677892</v>
          </cell>
          <cell r="G130">
            <v>87943881</v>
          </cell>
        </row>
        <row r="131">
          <cell r="B131">
            <v>1311030201</v>
          </cell>
          <cell r="C131" t="str">
            <v>Tasa Retributiva</v>
          </cell>
          <cell r="D131">
            <v>88078959</v>
          </cell>
          <cell r="E131">
            <v>542814</v>
          </cell>
          <cell r="F131">
            <v>677892</v>
          </cell>
          <cell r="G131">
            <v>87943881</v>
          </cell>
        </row>
        <row r="132">
          <cell r="B132">
            <v>13110303</v>
          </cell>
          <cell r="C132" t="str">
            <v>SEGUIMIENTO E INSTRUMENTOS DE CONTROL</v>
          </cell>
          <cell r="D132">
            <v>1067675</v>
          </cell>
          <cell r="E132">
            <v>290457</v>
          </cell>
          <cell r="F132">
            <v>290457.24</v>
          </cell>
          <cell r="G132">
            <v>1067674.76</v>
          </cell>
        </row>
        <row r="133">
          <cell r="B133">
            <v>1311030301</v>
          </cell>
          <cell r="C133" t="str">
            <v>Seguimiento e instrumentos de control</v>
          </cell>
          <cell r="D133">
            <v>1067675</v>
          </cell>
          <cell r="E133">
            <v>290457</v>
          </cell>
          <cell r="F133">
            <v>290457.24</v>
          </cell>
          <cell r="G133">
            <v>1067674.76</v>
          </cell>
        </row>
        <row r="134">
          <cell r="B134">
            <v>13110304</v>
          </cell>
          <cell r="C134" t="str">
            <v>TASA POR USO DE AGUA</v>
          </cell>
          <cell r="D134">
            <v>29235886.440000001</v>
          </cell>
          <cell r="E134">
            <v>8574791</v>
          </cell>
          <cell r="F134">
            <v>10982793</v>
          </cell>
          <cell r="G134">
            <v>26827884.440000001</v>
          </cell>
        </row>
        <row r="135">
          <cell r="B135">
            <v>1311030401</v>
          </cell>
          <cell r="C135" t="str">
            <v>Tasa por uso de agua</v>
          </cell>
          <cell r="D135">
            <v>29235886.440000001</v>
          </cell>
          <cell r="E135">
            <v>8574791</v>
          </cell>
          <cell r="F135">
            <v>10982793</v>
          </cell>
          <cell r="G135">
            <v>26827884.440000001</v>
          </cell>
        </row>
        <row r="136">
          <cell r="B136">
            <v>13110306</v>
          </cell>
          <cell r="C136" t="str">
            <v>APROVECHAMIENTO FORESTAL</v>
          </cell>
          <cell r="D136">
            <v>0</v>
          </cell>
          <cell r="E136">
            <v>0</v>
          </cell>
          <cell r="F136">
            <v>0</v>
          </cell>
          <cell r="G136">
            <v>0</v>
          </cell>
        </row>
        <row r="137">
          <cell r="B137">
            <v>1311030601</v>
          </cell>
          <cell r="C137" t="str">
            <v>Intereses Aprovechamiento Forestal</v>
          </cell>
          <cell r="D137">
            <v>0</v>
          </cell>
          <cell r="E137">
            <v>0</v>
          </cell>
          <cell r="F137">
            <v>0</v>
          </cell>
          <cell r="G137">
            <v>0</v>
          </cell>
        </row>
        <row r="138">
          <cell r="B138">
            <v>131118</v>
          </cell>
          <cell r="C138" t="str">
            <v>LICENCIAS</v>
          </cell>
          <cell r="D138">
            <v>4097479.23</v>
          </cell>
          <cell r="E138">
            <v>105563487</v>
          </cell>
          <cell r="F138">
            <v>105646922.23</v>
          </cell>
          <cell r="G138">
            <v>4014044</v>
          </cell>
        </row>
        <row r="139">
          <cell r="B139">
            <v>13111801</v>
          </cell>
          <cell r="C139" t="str">
            <v>LICENCIAS AMBIENTALES</v>
          </cell>
          <cell r="D139">
            <v>4097479.23</v>
          </cell>
          <cell r="E139">
            <v>7409466</v>
          </cell>
          <cell r="F139">
            <v>7492901.2300000004</v>
          </cell>
          <cell r="G139">
            <v>4014044</v>
          </cell>
        </row>
        <row r="140">
          <cell r="B140">
            <v>1311180101</v>
          </cell>
          <cell r="C140" t="str">
            <v>Licencias Ambientales</v>
          </cell>
          <cell r="D140">
            <v>4097479.23</v>
          </cell>
          <cell r="E140">
            <v>7409466</v>
          </cell>
          <cell r="F140">
            <v>7492901.2300000004</v>
          </cell>
          <cell r="G140">
            <v>4014044</v>
          </cell>
        </row>
        <row r="141">
          <cell r="B141">
            <v>13111802</v>
          </cell>
          <cell r="C141" t="str">
            <v>EVALUACIONES DE PERMISOS AMBIENTALES</v>
          </cell>
          <cell r="D141">
            <v>0</v>
          </cell>
          <cell r="E141">
            <v>98154021</v>
          </cell>
          <cell r="F141">
            <v>98154021</v>
          </cell>
          <cell r="G141">
            <v>0</v>
          </cell>
        </row>
        <row r="142">
          <cell r="B142">
            <v>1311180201</v>
          </cell>
          <cell r="C142" t="str">
            <v>Evaluaciones Uso de Agua</v>
          </cell>
          <cell r="D142">
            <v>0</v>
          </cell>
          <cell r="E142">
            <v>47231102</v>
          </cell>
          <cell r="F142">
            <v>47231102</v>
          </cell>
          <cell r="G142">
            <v>0</v>
          </cell>
        </row>
        <row r="143">
          <cell r="B143">
            <v>1311180202</v>
          </cell>
          <cell r="C143" t="str">
            <v>Vertimientos</v>
          </cell>
          <cell r="D143">
            <v>0</v>
          </cell>
          <cell r="E143">
            <v>12218089</v>
          </cell>
          <cell r="F143">
            <v>12218089</v>
          </cell>
          <cell r="G143">
            <v>0</v>
          </cell>
        </row>
        <row r="144">
          <cell r="B144">
            <v>1311180204</v>
          </cell>
          <cell r="C144" t="str">
            <v>Aprovechamiento Forestal</v>
          </cell>
          <cell r="D144">
            <v>0</v>
          </cell>
          <cell r="E144">
            <v>20597388</v>
          </cell>
          <cell r="F144">
            <v>20597388</v>
          </cell>
          <cell r="G144">
            <v>0</v>
          </cell>
        </row>
        <row r="145">
          <cell r="B145">
            <v>1311180205</v>
          </cell>
          <cell r="C145" t="str">
            <v>Planes de Manejo</v>
          </cell>
          <cell r="D145">
            <v>0</v>
          </cell>
          <cell r="E145">
            <v>0</v>
          </cell>
          <cell r="F145">
            <v>0</v>
          </cell>
          <cell r="G145">
            <v>0</v>
          </cell>
        </row>
        <row r="146">
          <cell r="B146">
            <v>1311180206</v>
          </cell>
          <cell r="C146" t="str">
            <v>Emisiones Atmosfericas</v>
          </cell>
          <cell r="D146">
            <v>0</v>
          </cell>
          <cell r="E146">
            <v>5341484</v>
          </cell>
          <cell r="F146">
            <v>5341484</v>
          </cell>
          <cell r="G146">
            <v>0</v>
          </cell>
        </row>
        <row r="147">
          <cell r="B147">
            <v>1311180207</v>
          </cell>
          <cell r="C147" t="str">
            <v>Ocupacion de Cauce</v>
          </cell>
          <cell r="D147">
            <v>0</v>
          </cell>
          <cell r="E147">
            <v>8853492</v>
          </cell>
          <cell r="F147">
            <v>8853492</v>
          </cell>
          <cell r="G147">
            <v>0</v>
          </cell>
        </row>
        <row r="148">
          <cell r="B148">
            <v>1311180210</v>
          </cell>
          <cell r="C148" t="str">
            <v>Prospeccion y Exploracion</v>
          </cell>
          <cell r="D148">
            <v>0</v>
          </cell>
          <cell r="E148">
            <v>3912466</v>
          </cell>
          <cell r="F148">
            <v>3912466</v>
          </cell>
          <cell r="G148">
            <v>0</v>
          </cell>
        </row>
        <row r="149">
          <cell r="B149">
            <v>131126</v>
          </cell>
          <cell r="C149" t="str">
            <v>SOBRETASA AMBIENTAL</v>
          </cell>
          <cell r="D149">
            <v>0</v>
          </cell>
          <cell r="E149">
            <v>41791727.509999998</v>
          </cell>
          <cell r="F149">
            <v>41791727.509999998</v>
          </cell>
          <cell r="G149">
            <v>0</v>
          </cell>
        </row>
        <row r="150">
          <cell r="B150">
            <v>13112601</v>
          </cell>
          <cell r="C150" t="str">
            <v>SOBRE TASA AMBIENTAL AL IMPTO PREDIAL</v>
          </cell>
          <cell r="D150">
            <v>0</v>
          </cell>
          <cell r="E150">
            <v>41791727.509999998</v>
          </cell>
          <cell r="F150">
            <v>41791727.509999998</v>
          </cell>
          <cell r="G150">
            <v>0</v>
          </cell>
        </row>
        <row r="151">
          <cell r="B151">
            <v>1311260101</v>
          </cell>
          <cell r="C151" t="str">
            <v>Sobre Tasa Ambiental al Impto. Predial V.Actual</v>
          </cell>
          <cell r="D151">
            <v>0</v>
          </cell>
          <cell r="E151">
            <v>820872</v>
          </cell>
          <cell r="F151">
            <v>820872</v>
          </cell>
          <cell r="G151">
            <v>0</v>
          </cell>
        </row>
        <row r="152">
          <cell r="B152">
            <v>1311260102</v>
          </cell>
          <cell r="C152" t="str">
            <v>Sobre Tasa Ambiental V.Anteior</v>
          </cell>
          <cell r="D152">
            <v>0</v>
          </cell>
          <cell r="E152">
            <v>40970855.509999998</v>
          </cell>
          <cell r="F152">
            <v>40970855.509999998</v>
          </cell>
          <cell r="G152">
            <v>0</v>
          </cell>
        </row>
        <row r="153">
          <cell r="B153">
            <v>131127</v>
          </cell>
          <cell r="C153" t="str">
            <v>CONTRIBUCIONES</v>
          </cell>
          <cell r="D153">
            <v>0</v>
          </cell>
          <cell r="E153">
            <v>251155376</v>
          </cell>
          <cell r="F153">
            <v>251155376</v>
          </cell>
          <cell r="G153">
            <v>0</v>
          </cell>
        </row>
        <row r="154">
          <cell r="B154">
            <v>13112701</v>
          </cell>
          <cell r="C154" t="str">
            <v>CONTRIBUCIONES</v>
          </cell>
          <cell r="D154">
            <v>0</v>
          </cell>
          <cell r="E154">
            <v>251155376</v>
          </cell>
          <cell r="F154">
            <v>251155376</v>
          </cell>
          <cell r="G154">
            <v>0</v>
          </cell>
        </row>
        <row r="155">
          <cell r="B155">
            <v>1311270101</v>
          </cell>
          <cell r="C155" t="str">
            <v>Contribuciones Sector Electrico</v>
          </cell>
          <cell r="D155">
            <v>0</v>
          </cell>
          <cell r="E155">
            <v>251155376</v>
          </cell>
          <cell r="F155">
            <v>251155376</v>
          </cell>
          <cell r="G155">
            <v>0</v>
          </cell>
        </row>
        <row r="156">
          <cell r="B156">
            <v>131190</v>
          </cell>
          <cell r="C156" t="str">
            <v>OTRAS CONTRIBUCIONES, TASAS E INGRESOS NO TRIBUTARIOS</v>
          </cell>
          <cell r="D156">
            <v>0</v>
          </cell>
          <cell r="E156">
            <v>0</v>
          </cell>
          <cell r="F156">
            <v>0</v>
          </cell>
          <cell r="G156">
            <v>0</v>
          </cell>
        </row>
        <row r="157">
          <cell r="B157">
            <v>13119001</v>
          </cell>
          <cell r="C157" t="str">
            <v>OTRAS CUENTAS POR COBRAR POR INGRESOS NO TRIBUTARIOS</v>
          </cell>
          <cell r="D157">
            <v>0</v>
          </cell>
          <cell r="E157">
            <v>0</v>
          </cell>
          <cell r="F157">
            <v>0</v>
          </cell>
          <cell r="G157">
            <v>0</v>
          </cell>
        </row>
        <row r="158">
          <cell r="B158">
            <v>1311900101</v>
          </cell>
          <cell r="C158" t="str">
            <v>Fotocopias</v>
          </cell>
          <cell r="D158">
            <v>0</v>
          </cell>
          <cell r="E158">
            <v>0</v>
          </cell>
          <cell r="F158">
            <v>0</v>
          </cell>
          <cell r="G158">
            <v>0</v>
          </cell>
        </row>
        <row r="159">
          <cell r="B159">
            <v>13119002</v>
          </cell>
          <cell r="C159" t="str">
            <v>CONVENIOS</v>
          </cell>
          <cell r="D159">
            <v>0</v>
          </cell>
          <cell r="E159">
            <v>0</v>
          </cell>
          <cell r="F159">
            <v>0</v>
          </cell>
          <cell r="G159">
            <v>0</v>
          </cell>
        </row>
        <row r="160">
          <cell r="B160">
            <v>1311900201</v>
          </cell>
          <cell r="C160" t="str">
            <v>Convenio Red de Monitoreo Ambiental</v>
          </cell>
          <cell r="D160">
            <v>0</v>
          </cell>
          <cell r="E160">
            <v>0</v>
          </cell>
          <cell r="F160">
            <v>0</v>
          </cell>
          <cell r="G160">
            <v>0</v>
          </cell>
        </row>
        <row r="161">
          <cell r="B161">
            <v>1311900202</v>
          </cell>
          <cell r="C161" t="str">
            <v>Convenio Municipio de Chibolo</v>
          </cell>
          <cell r="D161">
            <v>0</v>
          </cell>
          <cell r="E161">
            <v>0</v>
          </cell>
          <cell r="F161">
            <v>0</v>
          </cell>
          <cell r="G161">
            <v>0</v>
          </cell>
        </row>
        <row r="162">
          <cell r="B162">
            <v>1337</v>
          </cell>
          <cell r="C162" t="str">
            <v>TRANSFERENCIAS POR COBRAR</v>
          </cell>
          <cell r="D162">
            <v>342465094.08999997</v>
          </cell>
          <cell r="E162">
            <v>49191052</v>
          </cell>
          <cell r="F162">
            <v>61061221</v>
          </cell>
          <cell r="G162">
            <v>330594925.08999997</v>
          </cell>
        </row>
        <row r="163">
          <cell r="B163">
            <v>133712</v>
          </cell>
          <cell r="C163" t="str">
            <v>OTRAS TRANSFERENCIAS</v>
          </cell>
          <cell r="D163">
            <v>342465094.08999997</v>
          </cell>
          <cell r="E163">
            <v>49191052</v>
          </cell>
          <cell r="F163">
            <v>61061221</v>
          </cell>
          <cell r="G163">
            <v>330594925.08999997</v>
          </cell>
        </row>
        <row r="164">
          <cell r="B164">
            <v>13371201</v>
          </cell>
          <cell r="C164" t="str">
            <v>PARA PROYECTOS DE INVERSION</v>
          </cell>
          <cell r="D164">
            <v>0</v>
          </cell>
          <cell r="E164">
            <v>0</v>
          </cell>
          <cell r="F164">
            <v>0</v>
          </cell>
          <cell r="G164">
            <v>0</v>
          </cell>
        </row>
        <row r="165">
          <cell r="B165">
            <v>1337120101</v>
          </cell>
          <cell r="C165" t="str">
            <v>Proyectos de Inversion</v>
          </cell>
          <cell r="D165">
            <v>0</v>
          </cell>
          <cell r="E165">
            <v>0</v>
          </cell>
          <cell r="F165">
            <v>0</v>
          </cell>
          <cell r="G165">
            <v>0</v>
          </cell>
        </row>
        <row r="166">
          <cell r="B166">
            <v>13371202</v>
          </cell>
          <cell r="C166" t="str">
            <v>OTRAS TRANSFERENCIAS POR COBRAR PORCENTAJE AMBIENTAL SOBRE EL TOTAL RECAUDADO</v>
          </cell>
          <cell r="D166">
            <v>249248188.09</v>
          </cell>
          <cell r="E166">
            <v>49191052</v>
          </cell>
          <cell r="F166">
            <v>61061221</v>
          </cell>
          <cell r="G166">
            <v>237378019.09</v>
          </cell>
        </row>
        <row r="167">
          <cell r="B167">
            <v>1337120201</v>
          </cell>
          <cell r="C167" t="str">
            <v>Otras Transferencias Por Cobrar Porcentaje Ambiental Sobre El Total Recaudado-V ACTUAL</v>
          </cell>
          <cell r="D167">
            <v>0</v>
          </cell>
          <cell r="E167">
            <v>2114220</v>
          </cell>
          <cell r="F167">
            <v>2114220</v>
          </cell>
          <cell r="G167">
            <v>0</v>
          </cell>
        </row>
        <row r="168">
          <cell r="B168">
            <v>1337120202</v>
          </cell>
          <cell r="C168" t="str">
            <v>Otras Transferencias Por Cobrar Porcentaje Ambiental Sobre El Total Recaudado-V ANTERIOR</v>
          </cell>
          <cell r="D168">
            <v>249248188.09</v>
          </cell>
          <cell r="E168">
            <v>47076832</v>
          </cell>
          <cell r="F168">
            <v>58947001</v>
          </cell>
          <cell r="G168">
            <v>237378019.09</v>
          </cell>
        </row>
        <row r="169">
          <cell r="B169">
            <v>13371203</v>
          </cell>
          <cell r="C169" t="str">
            <v>REGALIAS</v>
          </cell>
          <cell r="D169">
            <v>0</v>
          </cell>
          <cell r="E169">
            <v>0</v>
          </cell>
          <cell r="F169">
            <v>0</v>
          </cell>
          <cell r="G169">
            <v>0</v>
          </cell>
        </row>
        <row r="170">
          <cell r="B170">
            <v>1337120302</v>
          </cell>
          <cell r="C170" t="str">
            <v>PROYECTOS DE DESARROLLO REGIONAL</v>
          </cell>
          <cell r="D170">
            <v>0</v>
          </cell>
          <cell r="E170">
            <v>0</v>
          </cell>
          <cell r="F170">
            <v>0</v>
          </cell>
          <cell r="G170">
            <v>0</v>
          </cell>
        </row>
        <row r="171">
          <cell r="B171">
            <v>13371204</v>
          </cell>
          <cell r="C171" t="str">
            <v>PARA FUNCIONAMIENTO GASTOS DE PERSONAL</v>
          </cell>
          <cell r="D171">
            <v>93216906</v>
          </cell>
          <cell r="E171">
            <v>0</v>
          </cell>
          <cell r="F171">
            <v>0</v>
          </cell>
          <cell r="G171">
            <v>93216906</v>
          </cell>
        </row>
        <row r="172">
          <cell r="B172">
            <v>1337120401</v>
          </cell>
          <cell r="C172" t="str">
            <v>Gastos de Personal</v>
          </cell>
          <cell r="D172">
            <v>93216906</v>
          </cell>
          <cell r="E172">
            <v>0</v>
          </cell>
          <cell r="F172">
            <v>0</v>
          </cell>
          <cell r="G172">
            <v>93216906</v>
          </cell>
        </row>
        <row r="173">
          <cell r="B173">
            <v>1384</v>
          </cell>
          <cell r="C173" t="str">
            <v>OTRAS CUENTAS POR COBRAR</v>
          </cell>
          <cell r="D173">
            <v>9098073711.7099991</v>
          </cell>
          <cell r="E173">
            <v>555481151.26999998</v>
          </cell>
          <cell r="F173">
            <v>4283010722.5100002</v>
          </cell>
          <cell r="G173">
            <v>5370544140.4700003</v>
          </cell>
        </row>
        <row r="174">
          <cell r="B174">
            <v>138410</v>
          </cell>
          <cell r="C174" t="str">
            <v>DERECHOS COBRADOS POR TERCEROS</v>
          </cell>
          <cell r="D174">
            <v>8455444247.4799995</v>
          </cell>
          <cell r="E174">
            <v>41791727.509999998</v>
          </cell>
          <cell r="F174">
            <v>3943809379.5100002</v>
          </cell>
          <cell r="G174">
            <v>4553426595.4799995</v>
          </cell>
        </row>
        <row r="175">
          <cell r="B175">
            <v>13841001</v>
          </cell>
          <cell r="C175" t="str">
            <v>RECAUDO DE LA SOBRETASA AMBIENTAL</v>
          </cell>
          <cell r="D175">
            <v>8455444247.4799995</v>
          </cell>
          <cell r="E175">
            <v>41791727.509999998</v>
          </cell>
          <cell r="F175">
            <v>3943809379.5100002</v>
          </cell>
          <cell r="G175">
            <v>4553426595.4799995</v>
          </cell>
        </row>
        <row r="176">
          <cell r="B176">
            <v>1384100101</v>
          </cell>
          <cell r="C176" t="str">
            <v>Recaudo De La Sobretasa Ambiental Vigencia ACTUAL</v>
          </cell>
          <cell r="D176">
            <v>0</v>
          </cell>
          <cell r="E176">
            <v>495699</v>
          </cell>
          <cell r="F176">
            <v>495699</v>
          </cell>
          <cell r="G176">
            <v>0</v>
          </cell>
        </row>
        <row r="177">
          <cell r="B177">
            <v>1384100102</v>
          </cell>
          <cell r="C177" t="str">
            <v>Recaudo De La Sobretasa Ambiental Vigencia ANTERIOR</v>
          </cell>
          <cell r="D177">
            <v>8412787018.4799995</v>
          </cell>
          <cell r="E177">
            <v>35726550.509999998</v>
          </cell>
          <cell r="F177">
            <v>3895086973.5100002</v>
          </cell>
          <cell r="G177">
            <v>4553426595.4799995</v>
          </cell>
        </row>
        <row r="178">
          <cell r="B178">
            <v>1384100103</v>
          </cell>
          <cell r="C178" t="str">
            <v>Recaudo Vigencia ACTUAL RURAL De La S.tasa Ambiental</v>
          </cell>
          <cell r="D178">
            <v>0</v>
          </cell>
          <cell r="E178">
            <v>170139</v>
          </cell>
          <cell r="F178">
            <v>170139</v>
          </cell>
          <cell r="G178">
            <v>0</v>
          </cell>
        </row>
        <row r="179">
          <cell r="B179">
            <v>1384100104</v>
          </cell>
          <cell r="C179" t="str">
            <v>Recaudo Vigencia ACTUAL URBANA De La S.tasa Ambiental</v>
          </cell>
          <cell r="D179">
            <v>0</v>
          </cell>
          <cell r="E179">
            <v>155034</v>
          </cell>
          <cell r="F179">
            <v>155034</v>
          </cell>
          <cell r="G179">
            <v>0</v>
          </cell>
        </row>
        <row r="180">
          <cell r="B180">
            <v>1384100105</v>
          </cell>
          <cell r="C180" t="str">
            <v>Recaudo Vigencia ANTERIOR RURAL De La S.tasa Ambiental</v>
          </cell>
          <cell r="D180">
            <v>9034391</v>
          </cell>
          <cell r="E180">
            <v>2892450</v>
          </cell>
          <cell r="F180">
            <v>11926841</v>
          </cell>
          <cell r="G180">
            <v>0</v>
          </cell>
        </row>
        <row r="181">
          <cell r="B181">
            <v>1384100106</v>
          </cell>
          <cell r="C181" t="str">
            <v>Recaudo Vigencia ANTERIOR URBANA De La S.tasa Ambiental</v>
          </cell>
          <cell r="D181">
            <v>33622838</v>
          </cell>
          <cell r="E181">
            <v>2351855</v>
          </cell>
          <cell r="F181">
            <v>35974693</v>
          </cell>
          <cell r="G181">
            <v>0</v>
          </cell>
        </row>
        <row r="182">
          <cell r="B182">
            <v>138421</v>
          </cell>
          <cell r="C182" t="str">
            <v>INDEMNIZACIONES</v>
          </cell>
          <cell r="D182">
            <v>0</v>
          </cell>
          <cell r="E182">
            <v>0</v>
          </cell>
          <cell r="F182">
            <v>0</v>
          </cell>
          <cell r="G182">
            <v>0</v>
          </cell>
        </row>
        <row r="183">
          <cell r="B183">
            <v>13842101</v>
          </cell>
          <cell r="C183" t="str">
            <v>INDEMNIZACIONES</v>
          </cell>
          <cell r="D183">
            <v>0</v>
          </cell>
          <cell r="E183">
            <v>0</v>
          </cell>
          <cell r="F183">
            <v>0</v>
          </cell>
          <cell r="G183">
            <v>0</v>
          </cell>
        </row>
        <row r="184">
          <cell r="B184">
            <v>1384210101</v>
          </cell>
          <cell r="C184" t="str">
            <v>Indemnizaciones</v>
          </cell>
          <cell r="D184">
            <v>0</v>
          </cell>
          <cell r="E184">
            <v>0</v>
          </cell>
          <cell r="F184">
            <v>0</v>
          </cell>
          <cell r="G184">
            <v>0</v>
          </cell>
        </row>
        <row r="185">
          <cell r="B185">
            <v>138426</v>
          </cell>
          <cell r="C185" t="str">
            <v>PAGO POR CUENTA DE TERCEROS</v>
          </cell>
          <cell r="D185">
            <v>106711028.97</v>
          </cell>
          <cell r="E185">
            <v>4449623</v>
          </cell>
          <cell r="F185">
            <v>775177</v>
          </cell>
          <cell r="G185">
            <v>110385474.97</v>
          </cell>
        </row>
        <row r="186">
          <cell r="B186">
            <v>13842601</v>
          </cell>
          <cell r="C186" t="str">
            <v>INCAPACIDADES - EPS</v>
          </cell>
          <cell r="D186">
            <v>106711028.97</v>
          </cell>
          <cell r="E186">
            <v>4449623</v>
          </cell>
          <cell r="F186">
            <v>775177</v>
          </cell>
          <cell r="G186">
            <v>110385474.97</v>
          </cell>
        </row>
        <row r="187">
          <cell r="B187">
            <v>1384260101</v>
          </cell>
          <cell r="C187" t="str">
            <v>Incapacidades - EPS</v>
          </cell>
          <cell r="D187">
            <v>106711028.97</v>
          </cell>
          <cell r="E187">
            <v>2140832</v>
          </cell>
          <cell r="F187">
            <v>775177</v>
          </cell>
          <cell r="G187">
            <v>108076683.97</v>
          </cell>
        </row>
        <row r="188">
          <cell r="B188">
            <v>1384260102</v>
          </cell>
          <cell r="C188" t="str">
            <v>Incapacidades - ARL</v>
          </cell>
          <cell r="D188">
            <v>0</v>
          </cell>
          <cell r="E188">
            <v>2308791</v>
          </cell>
          <cell r="F188">
            <v>0</v>
          </cell>
          <cell r="G188">
            <v>2308791</v>
          </cell>
        </row>
        <row r="189">
          <cell r="B189">
            <v>138435</v>
          </cell>
          <cell r="C189" t="str">
            <v>Otros Intereses de mora</v>
          </cell>
          <cell r="D189">
            <v>75175135.780000001</v>
          </cell>
          <cell r="E189">
            <v>3655176</v>
          </cell>
          <cell r="F189">
            <v>3655545</v>
          </cell>
          <cell r="G189">
            <v>75174766.780000001</v>
          </cell>
        </row>
        <row r="190">
          <cell r="B190">
            <v>13843501</v>
          </cell>
          <cell r="C190" t="str">
            <v>INTERESES DE MORA PORCENTAJE AMBIENTAL</v>
          </cell>
          <cell r="D190">
            <v>312634</v>
          </cell>
          <cell r="E190">
            <v>0</v>
          </cell>
          <cell r="F190">
            <v>0</v>
          </cell>
          <cell r="G190">
            <v>312634</v>
          </cell>
        </row>
        <row r="191">
          <cell r="B191">
            <v>1384350101</v>
          </cell>
          <cell r="C191" t="str">
            <v>Intereses De Mora Porcentaje Ambiental A Cargo Del Municipio</v>
          </cell>
          <cell r="D191">
            <v>312634</v>
          </cell>
          <cell r="E191">
            <v>0</v>
          </cell>
          <cell r="F191">
            <v>0</v>
          </cell>
          <cell r="G191">
            <v>312634</v>
          </cell>
        </row>
        <row r="192">
          <cell r="B192">
            <v>13843502</v>
          </cell>
          <cell r="C192" t="str">
            <v>INTERESES DE MORA SOBRETASA AMBIENTAL</v>
          </cell>
          <cell r="D192">
            <v>74862501.780000001</v>
          </cell>
          <cell r="E192">
            <v>3655176</v>
          </cell>
          <cell r="F192">
            <v>3655545</v>
          </cell>
          <cell r="G192">
            <v>74862132.780000001</v>
          </cell>
        </row>
        <row r="193">
          <cell r="B193">
            <v>1384350201</v>
          </cell>
          <cell r="C193" t="str">
            <v>Intereses De Mora Sobretasa Ambiental A Cargo Del Municipio</v>
          </cell>
          <cell r="D193">
            <v>50679518</v>
          </cell>
          <cell r="E193">
            <v>157417</v>
          </cell>
          <cell r="F193">
            <v>157786</v>
          </cell>
          <cell r="G193">
            <v>50679149</v>
          </cell>
        </row>
        <row r="194">
          <cell r="B194">
            <v>1384350202</v>
          </cell>
          <cell r="C194" t="str">
            <v>Intereses De Mora Sobretasa Ambiental A Cargo Del Contribuyente</v>
          </cell>
          <cell r="D194">
            <v>24182983.780000001</v>
          </cell>
          <cell r="E194">
            <v>3497759</v>
          </cell>
          <cell r="F194">
            <v>3497759</v>
          </cell>
          <cell r="G194">
            <v>24182983.780000001</v>
          </cell>
        </row>
        <row r="195">
          <cell r="B195">
            <v>138490</v>
          </cell>
          <cell r="C195" t="str">
            <v>OTRAS CUENTAS POR COBRAR</v>
          </cell>
          <cell r="D195">
            <v>460743299.48000002</v>
          </cell>
          <cell r="E195">
            <v>505584624.75999999</v>
          </cell>
          <cell r="F195">
            <v>334770621</v>
          </cell>
          <cell r="G195">
            <v>631557303.24000001</v>
          </cell>
        </row>
        <row r="196">
          <cell r="B196">
            <v>13849001</v>
          </cell>
          <cell r="C196" t="str">
            <v>OTRAS CUENTAS POR COBRAR</v>
          </cell>
          <cell r="D196">
            <v>460743299.48000002</v>
          </cell>
          <cell r="E196">
            <v>505584624.75999999</v>
          </cell>
          <cell r="F196">
            <v>334770621</v>
          </cell>
          <cell r="G196">
            <v>631557303.24000001</v>
          </cell>
        </row>
        <row r="197">
          <cell r="B197">
            <v>1384900101</v>
          </cell>
          <cell r="C197" t="str">
            <v>Otras Cuentas por Cobrar</v>
          </cell>
          <cell r="D197">
            <v>125972678.48</v>
          </cell>
          <cell r="E197">
            <v>217347281</v>
          </cell>
          <cell r="F197">
            <v>0</v>
          </cell>
          <cell r="G197">
            <v>343319959.48000002</v>
          </cell>
        </row>
        <row r="198">
          <cell r="B198">
            <v>1384900102</v>
          </cell>
          <cell r="C198" t="str">
            <v>retenciones SGR</v>
          </cell>
          <cell r="D198">
            <v>334770621</v>
          </cell>
          <cell r="E198">
            <v>288237343.75999999</v>
          </cell>
          <cell r="F198">
            <v>334770621</v>
          </cell>
          <cell r="G198">
            <v>288237343.75999999</v>
          </cell>
        </row>
        <row r="199">
          <cell r="B199">
            <v>1384900103</v>
          </cell>
          <cell r="C199" t="str">
            <v>CONVENIO ADR 12202021</v>
          </cell>
          <cell r="D199">
            <v>0</v>
          </cell>
          <cell r="E199">
            <v>0</v>
          </cell>
          <cell r="F199">
            <v>0</v>
          </cell>
          <cell r="G199">
            <v>0</v>
          </cell>
        </row>
        <row r="200">
          <cell r="B200">
            <v>1384900104</v>
          </cell>
          <cell r="C200" t="str">
            <v>CONV. MADS 861-21</v>
          </cell>
          <cell r="D200">
            <v>0</v>
          </cell>
          <cell r="E200">
            <v>0</v>
          </cell>
          <cell r="F200">
            <v>0</v>
          </cell>
          <cell r="G200">
            <v>0</v>
          </cell>
        </row>
        <row r="201">
          <cell r="B201">
            <v>1385</v>
          </cell>
          <cell r="C201" t="str">
            <v>CUENTAS POR COBRAR DE DIFICIL RECAUDO</v>
          </cell>
          <cell r="D201">
            <v>2717139.57</v>
          </cell>
          <cell r="E201">
            <v>0</v>
          </cell>
          <cell r="F201">
            <v>0</v>
          </cell>
          <cell r="G201">
            <v>2717139.57</v>
          </cell>
        </row>
        <row r="202">
          <cell r="B202">
            <v>138515</v>
          </cell>
          <cell r="C202" t="str">
            <v>Contribuciones, Tasas e Ingresos no tributarios</v>
          </cell>
          <cell r="D202">
            <v>2717139.57</v>
          </cell>
          <cell r="E202">
            <v>0</v>
          </cell>
          <cell r="F202">
            <v>0</v>
          </cell>
          <cell r="G202">
            <v>2717139.57</v>
          </cell>
        </row>
        <row r="203">
          <cell r="B203">
            <v>13851501</v>
          </cell>
          <cell r="C203" t="str">
            <v>INGRESOS NO TRIBUTARIOS</v>
          </cell>
          <cell r="D203">
            <v>2717139.57</v>
          </cell>
          <cell r="E203">
            <v>0</v>
          </cell>
          <cell r="F203">
            <v>0</v>
          </cell>
          <cell r="G203">
            <v>2717139.57</v>
          </cell>
        </row>
        <row r="204">
          <cell r="B204">
            <v>1385150102</v>
          </cell>
          <cell r="C204" t="str">
            <v>Movilizacion fauna</v>
          </cell>
          <cell r="D204">
            <v>805540</v>
          </cell>
          <cell r="E204">
            <v>0</v>
          </cell>
          <cell r="F204">
            <v>0</v>
          </cell>
          <cell r="G204">
            <v>805540</v>
          </cell>
        </row>
        <row r="205">
          <cell r="B205">
            <v>1385150103</v>
          </cell>
          <cell r="C205" t="str">
            <v>Tasa por contaminación de recusos naturales</v>
          </cell>
          <cell r="D205">
            <v>1911599.57</v>
          </cell>
          <cell r="E205">
            <v>0</v>
          </cell>
          <cell r="F205">
            <v>0</v>
          </cell>
          <cell r="G205">
            <v>1911599.57</v>
          </cell>
        </row>
        <row r="206">
          <cell r="B206">
            <v>1386</v>
          </cell>
          <cell r="C206" t="str">
            <v>DETERIORO ACUMULADO DE CUENTAS POR COBRAR</v>
          </cell>
          <cell r="D206">
            <v>-7214195438.0100002</v>
          </cell>
          <cell r="E206">
            <v>30637053.25</v>
          </cell>
          <cell r="F206">
            <v>0</v>
          </cell>
          <cell r="G206">
            <v>-7183558384.7600002</v>
          </cell>
        </row>
        <row r="207">
          <cell r="B207">
            <v>138614</v>
          </cell>
          <cell r="C207" t="str">
            <v>Contribuciones, Tasas e Ingresos No Tributarios</v>
          </cell>
          <cell r="D207">
            <v>-7185576412.0100002</v>
          </cell>
          <cell r="E207">
            <v>30637053.25</v>
          </cell>
          <cell r="F207">
            <v>0</v>
          </cell>
          <cell r="G207">
            <v>-7154939358.7600002</v>
          </cell>
        </row>
        <row r="208">
          <cell r="B208">
            <v>13861401</v>
          </cell>
          <cell r="C208" t="str">
            <v>Deterioro de dedudores Tasa de Uso de Agua</v>
          </cell>
          <cell r="D208">
            <v>-656612170.69000006</v>
          </cell>
          <cell r="E208">
            <v>28998884.039999999</v>
          </cell>
          <cell r="F208">
            <v>0</v>
          </cell>
          <cell r="G208">
            <v>-627613286.64999998</v>
          </cell>
        </row>
        <row r="209">
          <cell r="B209">
            <v>1386140101</v>
          </cell>
          <cell r="C209" t="str">
            <v>Deterioro de dedudores Tasa de Uso de Agua</v>
          </cell>
          <cell r="D209">
            <v>-656612170.69000006</v>
          </cell>
          <cell r="E209">
            <v>28998884.039999999</v>
          </cell>
          <cell r="F209">
            <v>0</v>
          </cell>
          <cell r="G209">
            <v>-627613286.64999998</v>
          </cell>
        </row>
        <row r="210">
          <cell r="B210">
            <v>13861402</v>
          </cell>
          <cell r="C210" t="str">
            <v>Deterioro de dedudores Tasa Retributiva</v>
          </cell>
          <cell r="D210">
            <v>-5549927909</v>
          </cell>
          <cell r="E210">
            <v>364861.21</v>
          </cell>
          <cell r="F210">
            <v>0</v>
          </cell>
          <cell r="G210">
            <v>-5549563047.79</v>
          </cell>
        </row>
        <row r="211">
          <cell r="B211">
            <v>1386140201</v>
          </cell>
          <cell r="C211" t="str">
            <v>Deterioro de dedudores Tasa Retributiva</v>
          </cell>
          <cell r="D211">
            <v>-5549927909</v>
          </cell>
          <cell r="E211">
            <v>364861.21</v>
          </cell>
          <cell r="F211">
            <v>0</v>
          </cell>
          <cell r="G211">
            <v>-5549563047.79</v>
          </cell>
        </row>
        <row r="212">
          <cell r="B212">
            <v>13861403</v>
          </cell>
          <cell r="C212" t="str">
            <v>Deterioro de dedudores Control y Seguimiento</v>
          </cell>
          <cell r="D212">
            <v>-164244949</v>
          </cell>
          <cell r="E212">
            <v>1273308</v>
          </cell>
          <cell r="F212">
            <v>0</v>
          </cell>
          <cell r="G212">
            <v>-162971641</v>
          </cell>
        </row>
        <row r="213">
          <cell r="B213">
            <v>1386140301</v>
          </cell>
          <cell r="C213" t="str">
            <v>Deterioro de dedudores Control y Seguimiento</v>
          </cell>
          <cell r="D213">
            <v>-164244949</v>
          </cell>
          <cell r="E213">
            <v>1273308</v>
          </cell>
          <cell r="F213">
            <v>0</v>
          </cell>
          <cell r="G213">
            <v>-162971641</v>
          </cell>
        </row>
        <row r="214">
          <cell r="B214">
            <v>13861404</v>
          </cell>
          <cell r="C214" t="str">
            <v>Deterioro de dedudores Tasa de Movilización de fauna</v>
          </cell>
          <cell r="D214">
            <v>-579618</v>
          </cell>
          <cell r="E214">
            <v>0</v>
          </cell>
          <cell r="F214">
            <v>0</v>
          </cell>
          <cell r="G214">
            <v>-579618</v>
          </cell>
        </row>
        <row r="215">
          <cell r="B215">
            <v>1386140401</v>
          </cell>
          <cell r="C215" t="str">
            <v>Deterioro de dedudores Tasa de Movilización de fauna</v>
          </cell>
          <cell r="D215">
            <v>-579618</v>
          </cell>
          <cell r="E215">
            <v>0</v>
          </cell>
          <cell r="F215">
            <v>0</v>
          </cell>
          <cell r="G215">
            <v>-579618</v>
          </cell>
        </row>
        <row r="216">
          <cell r="B216">
            <v>13861405</v>
          </cell>
          <cell r="C216" t="str">
            <v>Deterioro Tasa Retributiva menor cuantía</v>
          </cell>
          <cell r="D216">
            <v>0</v>
          </cell>
          <cell r="E216">
            <v>0</v>
          </cell>
          <cell r="F216">
            <v>0</v>
          </cell>
          <cell r="G216">
            <v>0</v>
          </cell>
        </row>
        <row r="217">
          <cell r="B217">
            <v>1386140501</v>
          </cell>
          <cell r="C217" t="str">
            <v>Deterioro Tasa Retributiva menor cuantía</v>
          </cell>
          <cell r="D217">
            <v>0</v>
          </cell>
          <cell r="E217">
            <v>0</v>
          </cell>
          <cell r="F217">
            <v>0</v>
          </cell>
          <cell r="G217">
            <v>0</v>
          </cell>
        </row>
        <row r="218">
          <cell r="B218">
            <v>13861406</v>
          </cell>
          <cell r="C218" t="str">
            <v>Deterioro Seguimiento menor cuantía</v>
          </cell>
          <cell r="D218">
            <v>0</v>
          </cell>
          <cell r="E218">
            <v>0</v>
          </cell>
          <cell r="F218">
            <v>0</v>
          </cell>
          <cell r="G218">
            <v>0</v>
          </cell>
        </row>
        <row r="219">
          <cell r="B219">
            <v>1386140601</v>
          </cell>
          <cell r="C219" t="str">
            <v>Deterioro Seguimiento menor cuantía</v>
          </cell>
          <cell r="D219">
            <v>0</v>
          </cell>
          <cell r="E219">
            <v>0</v>
          </cell>
          <cell r="F219">
            <v>0</v>
          </cell>
          <cell r="G219">
            <v>0</v>
          </cell>
        </row>
        <row r="220">
          <cell r="B220">
            <v>13861407</v>
          </cell>
          <cell r="C220" t="str">
            <v>Deterioro TUA menor cuantía</v>
          </cell>
          <cell r="D220">
            <v>0</v>
          </cell>
          <cell r="E220">
            <v>0</v>
          </cell>
          <cell r="F220">
            <v>0</v>
          </cell>
          <cell r="G220">
            <v>0</v>
          </cell>
        </row>
        <row r="221">
          <cell r="B221">
            <v>1386140701</v>
          </cell>
          <cell r="C221" t="str">
            <v>Deterioro TUA menor cuantía</v>
          </cell>
          <cell r="D221">
            <v>0</v>
          </cell>
          <cell r="E221">
            <v>0</v>
          </cell>
          <cell r="F221">
            <v>0</v>
          </cell>
          <cell r="G221">
            <v>0</v>
          </cell>
        </row>
        <row r="222">
          <cell r="B222">
            <v>13861408</v>
          </cell>
          <cell r="C222" t="str">
            <v>Deterioro Multas</v>
          </cell>
          <cell r="D222">
            <v>-131997703.59</v>
          </cell>
          <cell r="E222">
            <v>0</v>
          </cell>
          <cell r="F222">
            <v>0</v>
          </cell>
          <cell r="G222">
            <v>-131997703.59</v>
          </cell>
        </row>
        <row r="223">
          <cell r="B223">
            <v>1386140801</v>
          </cell>
          <cell r="C223" t="str">
            <v>Deterioro de dedudores Multas</v>
          </cell>
          <cell r="D223">
            <v>-131997703.59</v>
          </cell>
          <cell r="E223">
            <v>0</v>
          </cell>
          <cell r="F223">
            <v>0</v>
          </cell>
          <cell r="G223">
            <v>-131997703.59</v>
          </cell>
        </row>
        <row r="224">
          <cell r="B224">
            <v>13861409</v>
          </cell>
          <cell r="C224" t="str">
            <v>Deterioro Licencias Ambientales</v>
          </cell>
          <cell r="D224">
            <v>-2116388.2000000002</v>
          </cell>
          <cell r="E224">
            <v>0</v>
          </cell>
          <cell r="F224">
            <v>0</v>
          </cell>
          <cell r="G224">
            <v>-2116388.2000000002</v>
          </cell>
        </row>
        <row r="225">
          <cell r="B225">
            <v>1386140901</v>
          </cell>
          <cell r="C225" t="str">
            <v>Deterioro de dedudores Licencias</v>
          </cell>
          <cell r="D225">
            <v>-2116388.2000000002</v>
          </cell>
          <cell r="E225">
            <v>0</v>
          </cell>
          <cell r="F225">
            <v>0</v>
          </cell>
          <cell r="G225">
            <v>-2116388.2000000002</v>
          </cell>
        </row>
        <row r="226">
          <cell r="B226">
            <v>13861410</v>
          </cell>
          <cell r="C226" t="str">
            <v>Deterioro Porcentaje Ambiental</v>
          </cell>
          <cell r="D226">
            <v>-60794897</v>
          </cell>
          <cell r="E226">
            <v>0</v>
          </cell>
          <cell r="F226">
            <v>0</v>
          </cell>
          <cell r="G226">
            <v>-60794897</v>
          </cell>
        </row>
        <row r="227">
          <cell r="B227">
            <v>1386141001</v>
          </cell>
          <cell r="C227" t="str">
            <v>Deterioro Porcentaje Ambiental</v>
          </cell>
          <cell r="D227">
            <v>-60794897</v>
          </cell>
          <cell r="E227">
            <v>0</v>
          </cell>
          <cell r="F227">
            <v>0</v>
          </cell>
          <cell r="G227">
            <v>-60794897</v>
          </cell>
        </row>
        <row r="228">
          <cell r="B228">
            <v>13861411</v>
          </cell>
          <cell r="C228" t="str">
            <v>Deterioro Sobretasa Ambiental</v>
          </cell>
          <cell r="D228">
            <v>-605123287.62</v>
          </cell>
          <cell r="E228">
            <v>0</v>
          </cell>
          <cell r="F228">
            <v>0</v>
          </cell>
          <cell r="G228">
            <v>-605123287.62</v>
          </cell>
        </row>
        <row r="229">
          <cell r="B229">
            <v>1386141101</v>
          </cell>
          <cell r="C229" t="str">
            <v>Deterioro Sobretasa Ambiental</v>
          </cell>
          <cell r="D229">
            <v>-605123287.62</v>
          </cell>
          <cell r="E229">
            <v>0</v>
          </cell>
          <cell r="F229">
            <v>0</v>
          </cell>
          <cell r="G229">
            <v>-605123287.62</v>
          </cell>
        </row>
        <row r="230">
          <cell r="B230">
            <v>13861412</v>
          </cell>
          <cell r="C230" t="str">
            <v>Deterioro Sobretasa Menor Cuantia</v>
          </cell>
          <cell r="D230">
            <v>0</v>
          </cell>
          <cell r="E230">
            <v>0</v>
          </cell>
          <cell r="F230">
            <v>0</v>
          </cell>
          <cell r="G230">
            <v>0</v>
          </cell>
        </row>
        <row r="231">
          <cell r="B231">
            <v>1386141201</v>
          </cell>
          <cell r="C231" t="str">
            <v>Deterioro Sobretasa Menor Cuantia</v>
          </cell>
          <cell r="D231">
            <v>0</v>
          </cell>
          <cell r="E231">
            <v>0</v>
          </cell>
          <cell r="F231">
            <v>0</v>
          </cell>
          <cell r="G231">
            <v>0</v>
          </cell>
        </row>
        <row r="232">
          <cell r="B232">
            <v>13861413</v>
          </cell>
          <cell r="C232" t="str">
            <v>Deterioro Tasa aprovechamiento Forestal</v>
          </cell>
          <cell r="D232">
            <v>-12804015.98</v>
          </cell>
          <cell r="E232">
            <v>0</v>
          </cell>
          <cell r="F232">
            <v>0</v>
          </cell>
          <cell r="G232">
            <v>-12804015.98</v>
          </cell>
        </row>
        <row r="233">
          <cell r="B233">
            <v>1386141301</v>
          </cell>
          <cell r="C233" t="str">
            <v>Deterioro Tasa Aprovechamiento Forestal</v>
          </cell>
          <cell r="D233">
            <v>-12804015.98</v>
          </cell>
          <cell r="E233">
            <v>0</v>
          </cell>
          <cell r="F233">
            <v>0</v>
          </cell>
          <cell r="G233">
            <v>-12804015.98</v>
          </cell>
        </row>
        <row r="234">
          <cell r="B234">
            <v>13861414</v>
          </cell>
          <cell r="C234" t="str">
            <v>Deterioro Tasa Contaminacion Atmosferica</v>
          </cell>
          <cell r="D234">
            <v>-1375472.93</v>
          </cell>
          <cell r="E234">
            <v>0</v>
          </cell>
          <cell r="F234">
            <v>0</v>
          </cell>
          <cell r="G234">
            <v>-1375472.93</v>
          </cell>
        </row>
        <row r="235">
          <cell r="B235">
            <v>1386141401</v>
          </cell>
          <cell r="C235" t="str">
            <v>Deterioro Tasa Contaminación Atmosferica</v>
          </cell>
          <cell r="D235">
            <v>-1375472.93</v>
          </cell>
          <cell r="E235">
            <v>0</v>
          </cell>
          <cell r="F235">
            <v>0</v>
          </cell>
          <cell r="G235">
            <v>-1375472.93</v>
          </cell>
        </row>
        <row r="236">
          <cell r="B236">
            <v>138690</v>
          </cell>
          <cell r="C236" t="str">
            <v>Otras cuentas por cobrar</v>
          </cell>
          <cell r="D236">
            <v>-28619026</v>
          </cell>
          <cell r="E236">
            <v>0</v>
          </cell>
          <cell r="F236">
            <v>0</v>
          </cell>
          <cell r="G236">
            <v>-28619026</v>
          </cell>
        </row>
        <row r="237">
          <cell r="B237">
            <v>13869001</v>
          </cell>
          <cell r="C237" t="str">
            <v>Incapacidades</v>
          </cell>
          <cell r="D237">
            <v>-28619026</v>
          </cell>
          <cell r="E237">
            <v>0</v>
          </cell>
          <cell r="F237">
            <v>0</v>
          </cell>
          <cell r="G237">
            <v>-28619026</v>
          </cell>
        </row>
        <row r="238">
          <cell r="B238">
            <v>1386900101</v>
          </cell>
          <cell r="C238" t="str">
            <v>Incapacidades</v>
          </cell>
          <cell r="D238">
            <v>-28619026</v>
          </cell>
          <cell r="E238">
            <v>0</v>
          </cell>
          <cell r="F238">
            <v>0</v>
          </cell>
          <cell r="G238">
            <v>-28619026</v>
          </cell>
        </row>
        <row r="239">
          <cell r="B239">
            <v>15</v>
          </cell>
          <cell r="C239" t="str">
            <v>INVENTARIOS</v>
          </cell>
          <cell r="D239">
            <v>0</v>
          </cell>
          <cell r="E239">
            <v>0</v>
          </cell>
          <cell r="F239">
            <v>0</v>
          </cell>
          <cell r="G239">
            <v>0</v>
          </cell>
        </row>
        <row r="240">
          <cell r="B240">
            <v>1514</v>
          </cell>
          <cell r="C240" t="str">
            <v>MATERIALES Y SUMINISTROS</v>
          </cell>
          <cell r="D240">
            <v>0</v>
          </cell>
          <cell r="E240">
            <v>0</v>
          </cell>
          <cell r="F240">
            <v>0</v>
          </cell>
          <cell r="G240">
            <v>0</v>
          </cell>
        </row>
        <row r="241">
          <cell r="B241">
            <v>151409</v>
          </cell>
          <cell r="C241" t="str">
            <v>REPUESTOS</v>
          </cell>
          <cell r="D241">
            <v>0</v>
          </cell>
          <cell r="E241">
            <v>0</v>
          </cell>
          <cell r="F241">
            <v>0</v>
          </cell>
          <cell r="G241">
            <v>0</v>
          </cell>
        </row>
        <row r="242">
          <cell r="B242">
            <v>15140901</v>
          </cell>
          <cell r="C242" t="str">
            <v>REPUESTOS ELECTRÓNICOS</v>
          </cell>
          <cell r="D242">
            <v>0</v>
          </cell>
          <cell r="E242">
            <v>0</v>
          </cell>
          <cell r="F242">
            <v>0</v>
          </cell>
          <cell r="G242">
            <v>0</v>
          </cell>
        </row>
        <row r="243">
          <cell r="B243">
            <v>1514090101</v>
          </cell>
          <cell r="C243" t="str">
            <v>RPTOS ESTACIÒN DE MONITOREO C.A.</v>
          </cell>
          <cell r="D243">
            <v>0</v>
          </cell>
          <cell r="E243">
            <v>0</v>
          </cell>
          <cell r="F243">
            <v>0</v>
          </cell>
          <cell r="G243">
            <v>0</v>
          </cell>
        </row>
        <row r="244">
          <cell r="B244">
            <v>16</v>
          </cell>
          <cell r="C244" t="str">
            <v xml:space="preserve">PROPIEDAD PLANTA Y EQUIPO                         </v>
          </cell>
          <cell r="D244">
            <v>4216514367.4200001</v>
          </cell>
          <cell r="E244">
            <v>34367200</v>
          </cell>
          <cell r="F244">
            <v>59123882.57</v>
          </cell>
          <cell r="G244">
            <v>4191757684.8499999</v>
          </cell>
        </row>
        <row r="245">
          <cell r="B245">
            <v>1605</v>
          </cell>
          <cell r="C245" t="str">
            <v xml:space="preserve">TERRENOS                                          </v>
          </cell>
          <cell r="D245">
            <v>443870229.82999998</v>
          </cell>
          <cell r="E245">
            <v>0</v>
          </cell>
          <cell r="F245">
            <v>0</v>
          </cell>
          <cell r="G245">
            <v>443870229.82999998</v>
          </cell>
        </row>
        <row r="246">
          <cell r="B246">
            <v>160501</v>
          </cell>
          <cell r="C246" t="str">
            <v xml:space="preserve">URBANOS                                           </v>
          </cell>
          <cell r="D246">
            <v>267133769.83000001</v>
          </cell>
          <cell r="E246">
            <v>0</v>
          </cell>
          <cell r="F246">
            <v>0</v>
          </cell>
          <cell r="G246">
            <v>267133769.83000001</v>
          </cell>
        </row>
        <row r="247">
          <cell r="B247">
            <v>16050101</v>
          </cell>
          <cell r="C247" t="str">
            <v>URBANOS</v>
          </cell>
          <cell r="D247">
            <v>267133769.83000001</v>
          </cell>
          <cell r="E247">
            <v>0</v>
          </cell>
          <cell r="F247">
            <v>0</v>
          </cell>
          <cell r="G247">
            <v>267133769.83000001</v>
          </cell>
        </row>
        <row r="248">
          <cell r="B248">
            <v>1605010101</v>
          </cell>
          <cell r="C248" t="str">
            <v>Urbanos</v>
          </cell>
          <cell r="D248">
            <v>267133769.83000001</v>
          </cell>
          <cell r="E248">
            <v>0</v>
          </cell>
          <cell r="F248">
            <v>0</v>
          </cell>
          <cell r="G248">
            <v>267133769.83000001</v>
          </cell>
        </row>
        <row r="249">
          <cell r="B249">
            <v>160503</v>
          </cell>
          <cell r="C249" t="str">
            <v>TERRENOS CON DESTINACION AMBIENTAL</v>
          </cell>
          <cell r="D249">
            <v>176736460</v>
          </cell>
          <cell r="E249">
            <v>0</v>
          </cell>
          <cell r="F249">
            <v>0</v>
          </cell>
          <cell r="G249">
            <v>176736460</v>
          </cell>
        </row>
        <row r="250">
          <cell r="B250">
            <v>16050301</v>
          </cell>
          <cell r="C250" t="str">
            <v>TERRENOS CON DESTINACION AMBIENTAL</v>
          </cell>
          <cell r="D250">
            <v>176736460</v>
          </cell>
          <cell r="E250">
            <v>0</v>
          </cell>
          <cell r="F250">
            <v>0</v>
          </cell>
          <cell r="G250">
            <v>176736460</v>
          </cell>
        </row>
        <row r="251">
          <cell r="B251">
            <v>1605030101</v>
          </cell>
          <cell r="C251" t="str">
            <v>Terrenos con destinacion ambiental</v>
          </cell>
          <cell r="D251">
            <v>176736460</v>
          </cell>
          <cell r="E251">
            <v>0</v>
          </cell>
          <cell r="F251">
            <v>0</v>
          </cell>
          <cell r="G251">
            <v>176736460</v>
          </cell>
        </row>
        <row r="252">
          <cell r="B252">
            <v>1635</v>
          </cell>
          <cell r="C252" t="str">
            <v>BIENES MUEBLES EN BODEGA</v>
          </cell>
          <cell r="D252">
            <v>0</v>
          </cell>
          <cell r="E252">
            <v>17183600</v>
          </cell>
          <cell r="F252">
            <v>17183600</v>
          </cell>
          <cell r="G252">
            <v>0</v>
          </cell>
        </row>
        <row r="253">
          <cell r="B253">
            <v>163501</v>
          </cell>
          <cell r="C253" t="str">
            <v>MAQUINARIA Y EQUIPO</v>
          </cell>
          <cell r="D253">
            <v>0</v>
          </cell>
          <cell r="E253">
            <v>0</v>
          </cell>
          <cell r="F253">
            <v>0</v>
          </cell>
          <cell r="G253">
            <v>0</v>
          </cell>
        </row>
        <row r="254">
          <cell r="B254">
            <v>16350102</v>
          </cell>
          <cell r="C254" t="str">
            <v>MAQUINARIA Y EQUIPO</v>
          </cell>
          <cell r="D254">
            <v>0</v>
          </cell>
          <cell r="E254">
            <v>0</v>
          </cell>
          <cell r="F254">
            <v>0</v>
          </cell>
          <cell r="G254">
            <v>0</v>
          </cell>
        </row>
        <row r="255">
          <cell r="B255">
            <v>1635010208</v>
          </cell>
          <cell r="C255" t="str">
            <v>Equipos y Maquinas para construcción e inst.</v>
          </cell>
          <cell r="D255">
            <v>0</v>
          </cell>
          <cell r="E255">
            <v>0</v>
          </cell>
          <cell r="F255">
            <v>0</v>
          </cell>
          <cell r="G255">
            <v>0</v>
          </cell>
        </row>
        <row r="256">
          <cell r="B256">
            <v>163502</v>
          </cell>
          <cell r="C256" t="str">
            <v>EQUIPO MEDICO Y CIENTIFICO</v>
          </cell>
          <cell r="D256">
            <v>0</v>
          </cell>
          <cell r="E256">
            <v>17183600</v>
          </cell>
          <cell r="F256">
            <v>17183600</v>
          </cell>
          <cell r="G256">
            <v>0</v>
          </cell>
        </row>
        <row r="257">
          <cell r="B257">
            <v>16350202</v>
          </cell>
          <cell r="C257" t="str">
            <v>EQUIPO CIENTIFICO</v>
          </cell>
          <cell r="D257">
            <v>0</v>
          </cell>
          <cell r="E257">
            <v>17183600</v>
          </cell>
          <cell r="F257">
            <v>17183600</v>
          </cell>
          <cell r="G257">
            <v>0</v>
          </cell>
        </row>
        <row r="258">
          <cell r="B258">
            <v>1635020210</v>
          </cell>
          <cell r="C258" t="str">
            <v>Equipos y Maquinas para laboratorio</v>
          </cell>
          <cell r="D258">
            <v>0</v>
          </cell>
          <cell r="E258">
            <v>14440000</v>
          </cell>
          <cell r="F258">
            <v>14440000</v>
          </cell>
          <cell r="G258">
            <v>0</v>
          </cell>
        </row>
        <row r="259">
          <cell r="B259">
            <v>1635020299</v>
          </cell>
          <cell r="C259" t="str">
            <v>IVA Equipos y Maquinas para laboratorio</v>
          </cell>
          <cell r="D259">
            <v>0</v>
          </cell>
          <cell r="E259">
            <v>2743600</v>
          </cell>
          <cell r="F259">
            <v>2743600</v>
          </cell>
          <cell r="G259">
            <v>0</v>
          </cell>
        </row>
        <row r="260">
          <cell r="B260">
            <v>163503</v>
          </cell>
          <cell r="C260" t="str">
            <v>MUEBLES, ENSERES Y EQUIPOS DE OFICINA</v>
          </cell>
          <cell r="D260">
            <v>0</v>
          </cell>
          <cell r="E260">
            <v>0</v>
          </cell>
          <cell r="F260">
            <v>0</v>
          </cell>
          <cell r="G260">
            <v>0</v>
          </cell>
        </row>
        <row r="261">
          <cell r="B261">
            <v>16350302</v>
          </cell>
          <cell r="C261" t="str">
            <v>MUEBLES, ENSERES Y EQUIPOS DE OFICINA</v>
          </cell>
          <cell r="D261">
            <v>0</v>
          </cell>
          <cell r="E261">
            <v>0</v>
          </cell>
          <cell r="F261">
            <v>0</v>
          </cell>
          <cell r="G261">
            <v>0</v>
          </cell>
        </row>
        <row r="262">
          <cell r="B262">
            <v>1635030212</v>
          </cell>
          <cell r="C262" t="str">
            <v>Equipos para Oficina</v>
          </cell>
          <cell r="D262">
            <v>0</v>
          </cell>
          <cell r="E262">
            <v>0</v>
          </cell>
          <cell r="F262">
            <v>0</v>
          </cell>
          <cell r="G262">
            <v>0</v>
          </cell>
        </row>
        <row r="263">
          <cell r="B263">
            <v>1635030218</v>
          </cell>
          <cell r="C263" t="str">
            <v>Mobiliario y Enseres</v>
          </cell>
          <cell r="D263">
            <v>0</v>
          </cell>
          <cell r="E263">
            <v>0</v>
          </cell>
          <cell r="F263">
            <v>0</v>
          </cell>
          <cell r="G263">
            <v>0</v>
          </cell>
        </row>
        <row r="264">
          <cell r="B264">
            <v>1635030299</v>
          </cell>
          <cell r="C264" t="str">
            <v>IVA Muebles y Enseres y Equipos de Oficina</v>
          </cell>
          <cell r="D264">
            <v>0</v>
          </cell>
          <cell r="E264">
            <v>0</v>
          </cell>
          <cell r="F264">
            <v>0</v>
          </cell>
          <cell r="G264">
            <v>0</v>
          </cell>
        </row>
        <row r="265">
          <cell r="B265">
            <v>163504</v>
          </cell>
          <cell r="C265" t="str">
            <v>EQUIPOS DE COMUNICACION Y COMPUTACION</v>
          </cell>
          <cell r="D265">
            <v>0</v>
          </cell>
          <cell r="E265">
            <v>0</v>
          </cell>
          <cell r="F265">
            <v>0</v>
          </cell>
          <cell r="G265">
            <v>0</v>
          </cell>
        </row>
        <row r="266">
          <cell r="B266">
            <v>16350402</v>
          </cell>
          <cell r="C266" t="str">
            <v>EQUIPOS DE COMUNICACION Y COMPUTACION</v>
          </cell>
          <cell r="D266">
            <v>0</v>
          </cell>
          <cell r="E266">
            <v>0</v>
          </cell>
          <cell r="F266">
            <v>0</v>
          </cell>
          <cell r="G266">
            <v>0</v>
          </cell>
        </row>
        <row r="267">
          <cell r="B267">
            <v>1635040207</v>
          </cell>
          <cell r="C267" t="str">
            <v>Equipos y Maquinas para Comunicación</v>
          </cell>
          <cell r="D267">
            <v>0</v>
          </cell>
          <cell r="E267">
            <v>0</v>
          </cell>
          <cell r="F267">
            <v>0</v>
          </cell>
          <cell r="G267">
            <v>0</v>
          </cell>
        </row>
        <row r="268">
          <cell r="B268">
            <v>1635040222</v>
          </cell>
          <cell r="C268" t="str">
            <v>Equipo de Computacion</v>
          </cell>
          <cell r="D268">
            <v>0</v>
          </cell>
          <cell r="E268">
            <v>0</v>
          </cell>
          <cell r="F268">
            <v>0</v>
          </cell>
          <cell r="G268">
            <v>0</v>
          </cell>
        </row>
        <row r="269">
          <cell r="B269">
            <v>1635040299</v>
          </cell>
          <cell r="C269" t="str">
            <v>IVA Equipo de Comunicacion y Computacion</v>
          </cell>
          <cell r="D269">
            <v>0</v>
          </cell>
          <cell r="E269">
            <v>0</v>
          </cell>
          <cell r="F269">
            <v>0</v>
          </cell>
          <cell r="G269">
            <v>0</v>
          </cell>
        </row>
        <row r="270">
          <cell r="B270">
            <v>163505</v>
          </cell>
          <cell r="C270" t="str">
            <v>EQUIPO DE TRANSPORTE TRACCION Y ELEVACION</v>
          </cell>
          <cell r="D270">
            <v>0</v>
          </cell>
          <cell r="E270">
            <v>0</v>
          </cell>
          <cell r="F270">
            <v>0</v>
          </cell>
          <cell r="G270">
            <v>0</v>
          </cell>
        </row>
        <row r="271">
          <cell r="B271">
            <v>16350502</v>
          </cell>
          <cell r="C271" t="str">
            <v>EQUIPO DE TRANSPORTE TRACCION Y ELEVACION</v>
          </cell>
          <cell r="D271">
            <v>0</v>
          </cell>
          <cell r="E271">
            <v>0</v>
          </cell>
          <cell r="F271">
            <v>0</v>
          </cell>
          <cell r="G271">
            <v>0</v>
          </cell>
        </row>
        <row r="272">
          <cell r="B272">
            <v>1635050213</v>
          </cell>
          <cell r="C272" t="str">
            <v>Equipo de transporte tracción y elevacion</v>
          </cell>
          <cell r="D272">
            <v>0</v>
          </cell>
          <cell r="E272">
            <v>0</v>
          </cell>
          <cell r="F272">
            <v>0</v>
          </cell>
          <cell r="G272">
            <v>0</v>
          </cell>
        </row>
        <row r="273">
          <cell r="B273">
            <v>1635050299</v>
          </cell>
          <cell r="C273" t="str">
            <v>IVA Equipo de transporte tracción y elevacion</v>
          </cell>
          <cell r="D273">
            <v>0</v>
          </cell>
          <cell r="E273">
            <v>0</v>
          </cell>
          <cell r="F273">
            <v>0</v>
          </cell>
          <cell r="G273">
            <v>0</v>
          </cell>
        </row>
        <row r="274">
          <cell r="B274">
            <v>163511</v>
          </cell>
          <cell r="C274" t="str">
            <v>EQUIPO DE COMEDOR COCINA DESPENSA Y DESPENSA</v>
          </cell>
          <cell r="D274">
            <v>0</v>
          </cell>
          <cell r="E274">
            <v>0</v>
          </cell>
          <cell r="F274">
            <v>0</v>
          </cell>
          <cell r="G274">
            <v>0</v>
          </cell>
        </row>
        <row r="275">
          <cell r="B275">
            <v>16351101</v>
          </cell>
          <cell r="C275" t="str">
            <v>EQUIPO DE COMEDOR COCINA DESPENSA Y DESPENSA</v>
          </cell>
          <cell r="D275">
            <v>0</v>
          </cell>
          <cell r="E275">
            <v>0</v>
          </cell>
          <cell r="F275">
            <v>0</v>
          </cell>
          <cell r="G275">
            <v>0</v>
          </cell>
        </row>
        <row r="276">
          <cell r="B276">
            <v>1635110101</v>
          </cell>
          <cell r="C276" t="str">
            <v>Equipo de Comedor Cocina y Despensa</v>
          </cell>
          <cell r="D276">
            <v>0</v>
          </cell>
          <cell r="E276">
            <v>0</v>
          </cell>
          <cell r="F276">
            <v>0</v>
          </cell>
          <cell r="G276">
            <v>0</v>
          </cell>
        </row>
        <row r="277">
          <cell r="B277">
            <v>1635110199</v>
          </cell>
          <cell r="C277" t="str">
            <v>IVA Equipo de Comedor Cocina y Despensa</v>
          </cell>
          <cell r="D277">
            <v>0</v>
          </cell>
          <cell r="E277">
            <v>0</v>
          </cell>
          <cell r="F277">
            <v>0</v>
          </cell>
          <cell r="G277">
            <v>0</v>
          </cell>
        </row>
        <row r="278">
          <cell r="B278">
            <v>1640</v>
          </cell>
          <cell r="C278" t="str">
            <v>EDIFICACIONES</v>
          </cell>
          <cell r="D278">
            <v>1512975630.1700001</v>
          </cell>
          <cell r="E278">
            <v>0</v>
          </cell>
          <cell r="F278">
            <v>0</v>
          </cell>
          <cell r="G278">
            <v>1512975630.1700001</v>
          </cell>
        </row>
        <row r="279">
          <cell r="B279">
            <v>164001</v>
          </cell>
          <cell r="C279" t="str">
            <v>EDIFICIOS Y CASAS</v>
          </cell>
          <cell r="D279">
            <v>1512975630.1700001</v>
          </cell>
          <cell r="E279">
            <v>0</v>
          </cell>
          <cell r="F279">
            <v>0</v>
          </cell>
          <cell r="G279">
            <v>1512975630.1700001</v>
          </cell>
        </row>
        <row r="280">
          <cell r="B280">
            <v>16400101</v>
          </cell>
          <cell r="C280" t="str">
            <v>EDIFICIOS</v>
          </cell>
          <cell r="D280">
            <v>1512975630.1700001</v>
          </cell>
          <cell r="E280">
            <v>0</v>
          </cell>
          <cell r="F280">
            <v>0</v>
          </cell>
          <cell r="G280">
            <v>1512975630.1700001</v>
          </cell>
        </row>
        <row r="281">
          <cell r="B281">
            <v>1640010101</v>
          </cell>
          <cell r="C281" t="str">
            <v>Edificaciones CORPAMAG</v>
          </cell>
          <cell r="D281">
            <v>1478862230.1700001</v>
          </cell>
          <cell r="E281">
            <v>0</v>
          </cell>
          <cell r="F281">
            <v>0</v>
          </cell>
          <cell r="G281">
            <v>1478862230.1700001</v>
          </cell>
        </row>
        <row r="282">
          <cell r="B282">
            <v>1640010102</v>
          </cell>
          <cell r="C282" t="str">
            <v>CASETA PARA ESTACIÓN DE MONITOREO</v>
          </cell>
          <cell r="D282">
            <v>34113400</v>
          </cell>
          <cell r="E282">
            <v>0</v>
          </cell>
          <cell r="F282">
            <v>0</v>
          </cell>
          <cell r="G282">
            <v>34113400</v>
          </cell>
        </row>
        <row r="283">
          <cell r="B283">
            <v>1655</v>
          </cell>
          <cell r="C283" t="str">
            <v>MAQUINARIA Y EQUIPO</v>
          </cell>
          <cell r="D283">
            <v>2072312.69</v>
          </cell>
          <cell r="E283">
            <v>0</v>
          </cell>
          <cell r="F283">
            <v>0</v>
          </cell>
          <cell r="G283">
            <v>2072312.69</v>
          </cell>
        </row>
        <row r="284">
          <cell r="B284">
            <v>165501</v>
          </cell>
          <cell r="C284" t="str">
            <v>EQUIPO DE CONSTRUCCION</v>
          </cell>
          <cell r="D284">
            <v>2072312.69</v>
          </cell>
          <cell r="E284">
            <v>0</v>
          </cell>
          <cell r="F284">
            <v>0</v>
          </cell>
          <cell r="G284">
            <v>2072312.69</v>
          </cell>
        </row>
        <row r="285">
          <cell r="B285">
            <v>16550101</v>
          </cell>
          <cell r="C285" t="str">
            <v>EQUIPO DE CONSTRUCCION</v>
          </cell>
          <cell r="D285">
            <v>2072312.69</v>
          </cell>
          <cell r="E285">
            <v>0</v>
          </cell>
          <cell r="F285">
            <v>0</v>
          </cell>
          <cell r="G285">
            <v>2072312.69</v>
          </cell>
        </row>
        <row r="286">
          <cell r="B286">
            <v>1655010101</v>
          </cell>
          <cell r="C286" t="str">
            <v>Equipos y Maquinaria para construccion</v>
          </cell>
          <cell r="D286">
            <v>2072312.69</v>
          </cell>
          <cell r="E286">
            <v>0</v>
          </cell>
          <cell r="F286">
            <v>0</v>
          </cell>
          <cell r="G286">
            <v>2072312.69</v>
          </cell>
        </row>
        <row r="287">
          <cell r="B287">
            <v>1660</v>
          </cell>
          <cell r="C287" t="str">
            <v>EQUIPO MEDICO Y CIENTIFICO</v>
          </cell>
          <cell r="D287">
            <v>2384215515.4000001</v>
          </cell>
          <cell r="E287">
            <v>17183600</v>
          </cell>
          <cell r="F287">
            <v>0</v>
          </cell>
          <cell r="G287">
            <v>2401399115.4000001</v>
          </cell>
        </row>
        <row r="288">
          <cell r="B288">
            <v>166001</v>
          </cell>
          <cell r="C288" t="str">
            <v>EQUIPO DE INVESTIGACION</v>
          </cell>
          <cell r="D288">
            <v>2357073279.79</v>
          </cell>
          <cell r="E288">
            <v>17183600</v>
          </cell>
          <cell r="F288">
            <v>0</v>
          </cell>
          <cell r="G288">
            <v>2374256879.79</v>
          </cell>
        </row>
        <row r="289">
          <cell r="B289">
            <v>16600101</v>
          </cell>
          <cell r="C289" t="str">
            <v>EQUIPO DE INVESTIGACION</v>
          </cell>
          <cell r="D289">
            <v>2357073279.79</v>
          </cell>
          <cell r="E289">
            <v>17183600</v>
          </cell>
          <cell r="F289">
            <v>0</v>
          </cell>
          <cell r="G289">
            <v>2374256879.79</v>
          </cell>
        </row>
        <row r="290">
          <cell r="B290">
            <v>1660010101</v>
          </cell>
          <cell r="C290" t="str">
            <v>Equipo de Investigacion</v>
          </cell>
          <cell r="D290">
            <v>2357073279.79</v>
          </cell>
          <cell r="E290">
            <v>17183600</v>
          </cell>
          <cell r="F290">
            <v>0</v>
          </cell>
          <cell r="G290">
            <v>2374256879.79</v>
          </cell>
        </row>
        <row r="291">
          <cell r="B291">
            <v>166090</v>
          </cell>
          <cell r="C291" t="str">
            <v>Otro Equipo Medico y Cientifico</v>
          </cell>
          <cell r="D291">
            <v>27142235.609999999</v>
          </cell>
          <cell r="E291">
            <v>0</v>
          </cell>
          <cell r="F291">
            <v>0</v>
          </cell>
          <cell r="G291">
            <v>27142235.609999999</v>
          </cell>
        </row>
        <row r="292">
          <cell r="B292">
            <v>16609001</v>
          </cell>
          <cell r="C292" t="str">
            <v>Otro Equipo Medico y Cientifico</v>
          </cell>
          <cell r="D292">
            <v>27142235.609999999</v>
          </cell>
          <cell r="E292">
            <v>0</v>
          </cell>
          <cell r="F292">
            <v>0</v>
          </cell>
          <cell r="G292">
            <v>27142235.609999999</v>
          </cell>
        </row>
        <row r="293">
          <cell r="B293">
            <v>1660900101</v>
          </cell>
          <cell r="C293" t="str">
            <v>Otro Equipo Medico y Cientifico</v>
          </cell>
          <cell r="D293">
            <v>27142235.609999999</v>
          </cell>
          <cell r="E293">
            <v>0</v>
          </cell>
          <cell r="F293">
            <v>0</v>
          </cell>
          <cell r="G293">
            <v>27142235.609999999</v>
          </cell>
        </row>
        <row r="294">
          <cell r="B294">
            <v>1665</v>
          </cell>
          <cell r="C294" t="str">
            <v>MUEBLES, ENSERES Y EQUIPOS DE OFICINA</v>
          </cell>
          <cell r="D294">
            <v>512958371.50999999</v>
          </cell>
          <cell r="E294">
            <v>0</v>
          </cell>
          <cell r="F294">
            <v>0</v>
          </cell>
          <cell r="G294">
            <v>512958371.50999999</v>
          </cell>
        </row>
        <row r="295">
          <cell r="B295">
            <v>166501</v>
          </cell>
          <cell r="C295" t="str">
            <v>MUEBLES Y ENSERES</v>
          </cell>
          <cell r="D295">
            <v>491481504.06</v>
          </cell>
          <cell r="E295">
            <v>0</v>
          </cell>
          <cell r="F295">
            <v>0</v>
          </cell>
          <cell r="G295">
            <v>491481504.06</v>
          </cell>
        </row>
        <row r="296">
          <cell r="B296">
            <v>16650101</v>
          </cell>
          <cell r="C296" t="str">
            <v>MUEBLES Y ENSERES</v>
          </cell>
          <cell r="D296">
            <v>491481504.06</v>
          </cell>
          <cell r="E296">
            <v>0</v>
          </cell>
          <cell r="F296">
            <v>0</v>
          </cell>
          <cell r="G296">
            <v>491481504.06</v>
          </cell>
        </row>
        <row r="297">
          <cell r="B297">
            <v>1665010101</v>
          </cell>
          <cell r="C297" t="str">
            <v>Mobiliario y Enseres</v>
          </cell>
          <cell r="D297">
            <v>491481504.06</v>
          </cell>
          <cell r="E297">
            <v>0</v>
          </cell>
          <cell r="F297">
            <v>0</v>
          </cell>
          <cell r="G297">
            <v>491481504.06</v>
          </cell>
        </row>
        <row r="298">
          <cell r="B298">
            <v>166502</v>
          </cell>
          <cell r="C298" t="str">
            <v>EQUIPO Y MAQUINA DE OFICINA</v>
          </cell>
          <cell r="D298">
            <v>21476867.449999999</v>
          </cell>
          <cell r="E298">
            <v>0</v>
          </cell>
          <cell r="F298">
            <v>0</v>
          </cell>
          <cell r="G298">
            <v>21476867.449999999</v>
          </cell>
        </row>
        <row r="299">
          <cell r="B299">
            <v>16650201</v>
          </cell>
          <cell r="C299" t="str">
            <v>EQUIPO Y MAQUINA DE OFICINA</v>
          </cell>
          <cell r="D299">
            <v>21476867.449999999</v>
          </cell>
          <cell r="E299">
            <v>0</v>
          </cell>
          <cell r="F299">
            <v>0</v>
          </cell>
          <cell r="G299">
            <v>21476867.449999999</v>
          </cell>
        </row>
        <row r="300">
          <cell r="B300">
            <v>1665020101</v>
          </cell>
          <cell r="C300" t="str">
            <v>Equipo y maquinas para oficina</v>
          </cell>
          <cell r="D300">
            <v>21476867.449999999</v>
          </cell>
          <cell r="E300">
            <v>0</v>
          </cell>
          <cell r="F300">
            <v>0</v>
          </cell>
          <cell r="G300">
            <v>21476867.449999999</v>
          </cell>
        </row>
        <row r="301">
          <cell r="B301">
            <v>1670</v>
          </cell>
          <cell r="C301" t="str">
            <v>EQUIPOS DE COMUNICACION Y COMPUTACION</v>
          </cell>
          <cell r="D301">
            <v>742748701.23000002</v>
          </cell>
          <cell r="E301">
            <v>0</v>
          </cell>
          <cell r="F301">
            <v>0</v>
          </cell>
          <cell r="G301">
            <v>742748701.23000002</v>
          </cell>
        </row>
        <row r="302">
          <cell r="B302">
            <v>167001</v>
          </cell>
          <cell r="C302" t="str">
            <v>EQUIPOS DE COMUNICACION</v>
          </cell>
          <cell r="D302">
            <v>59672363.219999999</v>
          </cell>
          <cell r="E302">
            <v>0</v>
          </cell>
          <cell r="F302">
            <v>0</v>
          </cell>
          <cell r="G302">
            <v>59672363.219999999</v>
          </cell>
        </row>
        <row r="303">
          <cell r="B303">
            <v>16700101</v>
          </cell>
          <cell r="C303" t="str">
            <v>EQUIPOS DE COMUNICACION</v>
          </cell>
          <cell r="D303">
            <v>59672363.219999999</v>
          </cell>
          <cell r="E303">
            <v>0</v>
          </cell>
          <cell r="F303">
            <v>0</v>
          </cell>
          <cell r="G303">
            <v>59672363.219999999</v>
          </cell>
        </row>
        <row r="304">
          <cell r="B304">
            <v>1670010101</v>
          </cell>
          <cell r="C304" t="str">
            <v>Equipos y Maquinas para comunicacion</v>
          </cell>
          <cell r="D304">
            <v>59672363.219999999</v>
          </cell>
          <cell r="E304">
            <v>0</v>
          </cell>
          <cell r="F304">
            <v>0</v>
          </cell>
          <cell r="G304">
            <v>59672363.219999999</v>
          </cell>
        </row>
        <row r="305">
          <cell r="B305">
            <v>167002</v>
          </cell>
          <cell r="C305" t="str">
            <v>EQUIPOS DE COMPUTACION</v>
          </cell>
          <cell r="D305">
            <v>683076338.00999999</v>
          </cell>
          <cell r="E305">
            <v>0</v>
          </cell>
          <cell r="F305">
            <v>0</v>
          </cell>
          <cell r="G305">
            <v>683076338.00999999</v>
          </cell>
        </row>
        <row r="306">
          <cell r="B306">
            <v>16700201</v>
          </cell>
          <cell r="C306" t="str">
            <v>EQUIPOS DE COMPUTACION</v>
          </cell>
          <cell r="D306">
            <v>683076338.00999999</v>
          </cell>
          <cell r="E306">
            <v>0</v>
          </cell>
          <cell r="F306">
            <v>0</v>
          </cell>
          <cell r="G306">
            <v>683076338.00999999</v>
          </cell>
        </row>
        <row r="307">
          <cell r="B307">
            <v>1670020101</v>
          </cell>
          <cell r="C307" t="str">
            <v>Equipo de Computacion</v>
          </cell>
          <cell r="D307">
            <v>683076338.00999999</v>
          </cell>
          <cell r="E307">
            <v>0</v>
          </cell>
          <cell r="F307">
            <v>0</v>
          </cell>
          <cell r="G307">
            <v>683076338.00999999</v>
          </cell>
        </row>
        <row r="308">
          <cell r="B308">
            <v>1675</v>
          </cell>
          <cell r="C308" t="str">
            <v>EQUIPO DE TRANSPORTE, TRACCION Y ELEVACION</v>
          </cell>
          <cell r="D308">
            <v>416319402.81999999</v>
          </cell>
          <cell r="E308">
            <v>0</v>
          </cell>
          <cell r="F308">
            <v>0</v>
          </cell>
          <cell r="G308">
            <v>416319402.81999999</v>
          </cell>
        </row>
        <row r="309">
          <cell r="B309">
            <v>167502</v>
          </cell>
          <cell r="C309" t="str">
            <v>TERRESTRE</v>
          </cell>
          <cell r="D309">
            <v>415027821.42000002</v>
          </cell>
          <cell r="E309">
            <v>0</v>
          </cell>
          <cell r="F309">
            <v>0</v>
          </cell>
          <cell r="G309">
            <v>415027821.42000002</v>
          </cell>
        </row>
        <row r="310">
          <cell r="B310">
            <v>16750201</v>
          </cell>
          <cell r="C310" t="str">
            <v>TERRESTRE</v>
          </cell>
          <cell r="D310">
            <v>415027821.42000002</v>
          </cell>
          <cell r="E310">
            <v>0</v>
          </cell>
          <cell r="F310">
            <v>0</v>
          </cell>
          <cell r="G310">
            <v>415027821.42000002</v>
          </cell>
        </row>
        <row r="311">
          <cell r="B311">
            <v>1675020101</v>
          </cell>
          <cell r="C311" t="str">
            <v>Equipos y Maquinas para transporte</v>
          </cell>
          <cell r="D311">
            <v>415027821.42000002</v>
          </cell>
          <cell r="E311">
            <v>0</v>
          </cell>
          <cell r="F311">
            <v>0</v>
          </cell>
          <cell r="G311">
            <v>415027821.42000002</v>
          </cell>
        </row>
        <row r="312">
          <cell r="B312">
            <v>167504</v>
          </cell>
          <cell r="C312" t="str">
            <v>MARITIMO Y FLUVIAL</v>
          </cell>
          <cell r="D312">
            <v>1291581.3999999999</v>
          </cell>
          <cell r="E312">
            <v>0</v>
          </cell>
          <cell r="F312">
            <v>0</v>
          </cell>
          <cell r="G312">
            <v>1291581.3999999999</v>
          </cell>
        </row>
        <row r="313">
          <cell r="B313">
            <v>16750401</v>
          </cell>
          <cell r="C313" t="str">
            <v>MARITIMO Y FLUVIAL</v>
          </cell>
          <cell r="D313">
            <v>1291581.3999999999</v>
          </cell>
          <cell r="E313">
            <v>0</v>
          </cell>
          <cell r="F313">
            <v>0</v>
          </cell>
          <cell r="G313">
            <v>1291581.3999999999</v>
          </cell>
        </row>
        <row r="314">
          <cell r="B314">
            <v>1675040101</v>
          </cell>
          <cell r="C314" t="str">
            <v>Equipos y maq.para transporte maritimo</v>
          </cell>
          <cell r="D314">
            <v>1291581.3999999999</v>
          </cell>
          <cell r="E314">
            <v>0</v>
          </cell>
          <cell r="F314">
            <v>0</v>
          </cell>
          <cell r="G314">
            <v>1291581.3999999999</v>
          </cell>
        </row>
        <row r="315">
          <cell r="B315">
            <v>1680</v>
          </cell>
          <cell r="C315" t="str">
            <v>EQUIPO DE COMEDOR, COCINA, DESPENSA Y HOTELERIA</v>
          </cell>
          <cell r="D315">
            <v>4218710</v>
          </cell>
          <cell r="E315">
            <v>0</v>
          </cell>
          <cell r="F315">
            <v>0</v>
          </cell>
          <cell r="G315">
            <v>4218710</v>
          </cell>
        </row>
        <row r="316">
          <cell r="B316">
            <v>168002</v>
          </cell>
          <cell r="C316" t="str">
            <v>EQUIPO DE RESTAURANTE Y CAFETERIA</v>
          </cell>
          <cell r="D316">
            <v>4218710</v>
          </cell>
          <cell r="E316">
            <v>0</v>
          </cell>
          <cell r="F316">
            <v>0</v>
          </cell>
          <cell r="G316">
            <v>4218710</v>
          </cell>
        </row>
        <row r="317">
          <cell r="B317">
            <v>16800201</v>
          </cell>
          <cell r="C317" t="str">
            <v>MAQUINARIA Y EQUIPO DE RESTAURANTE</v>
          </cell>
          <cell r="D317">
            <v>4218710</v>
          </cell>
          <cell r="E317">
            <v>0</v>
          </cell>
          <cell r="F317">
            <v>0</v>
          </cell>
          <cell r="G317">
            <v>4218710</v>
          </cell>
        </row>
        <row r="318">
          <cell r="B318">
            <v>1680020101</v>
          </cell>
          <cell r="C318" t="str">
            <v>Maquinaria y Equipo de Restaurante</v>
          </cell>
          <cell r="D318">
            <v>4218710</v>
          </cell>
          <cell r="E318">
            <v>0</v>
          </cell>
          <cell r="F318">
            <v>0</v>
          </cell>
          <cell r="G318">
            <v>4218710</v>
          </cell>
        </row>
        <row r="319">
          <cell r="B319">
            <v>1685</v>
          </cell>
          <cell r="C319" t="str">
            <v>DEPRECIACION ACUMULADA DE PROPIEDADES PLANTA Y EQUIPO (CR)</v>
          </cell>
          <cell r="D319">
            <v>-1802864506.23</v>
          </cell>
          <cell r="E319">
            <v>0</v>
          </cell>
          <cell r="F319">
            <v>41940282.57</v>
          </cell>
          <cell r="G319">
            <v>-1844804788.8</v>
          </cell>
        </row>
        <row r="320">
          <cell r="B320">
            <v>168501</v>
          </cell>
          <cell r="C320" t="str">
            <v>EDIFICACIONES</v>
          </cell>
          <cell r="D320">
            <v>-140082331</v>
          </cell>
          <cell r="E320">
            <v>0</v>
          </cell>
          <cell r="F320">
            <v>2906393</v>
          </cell>
          <cell r="G320">
            <v>-142988724</v>
          </cell>
        </row>
        <row r="321">
          <cell r="B321">
            <v>16850101</v>
          </cell>
          <cell r="C321" t="str">
            <v>EDIFICACIONES</v>
          </cell>
          <cell r="D321">
            <v>-140082331</v>
          </cell>
          <cell r="E321">
            <v>0</v>
          </cell>
          <cell r="F321">
            <v>2906393</v>
          </cell>
          <cell r="G321">
            <v>-142988724</v>
          </cell>
        </row>
        <row r="322">
          <cell r="B322">
            <v>1685010101</v>
          </cell>
          <cell r="C322" t="str">
            <v>Depreciacion Acumulada edificio sede</v>
          </cell>
          <cell r="D322">
            <v>-140082331</v>
          </cell>
          <cell r="E322">
            <v>0</v>
          </cell>
          <cell r="F322">
            <v>2906393</v>
          </cell>
          <cell r="G322">
            <v>-142988724</v>
          </cell>
        </row>
        <row r="323">
          <cell r="B323">
            <v>168504</v>
          </cell>
          <cell r="C323" t="str">
            <v>MAQUINARIA Y EQUIPO</v>
          </cell>
          <cell r="D323">
            <v>-1091867</v>
          </cell>
          <cell r="E323">
            <v>0</v>
          </cell>
          <cell r="F323">
            <v>22283</v>
          </cell>
          <cell r="G323">
            <v>-1114150</v>
          </cell>
        </row>
        <row r="324">
          <cell r="B324">
            <v>16850401</v>
          </cell>
          <cell r="C324" t="str">
            <v>D.A. MAQUINARIA Y EQUIPO</v>
          </cell>
          <cell r="D324">
            <v>-1091867</v>
          </cell>
          <cell r="E324">
            <v>0</v>
          </cell>
          <cell r="F324">
            <v>22283</v>
          </cell>
          <cell r="G324">
            <v>-1114150</v>
          </cell>
        </row>
        <row r="325">
          <cell r="B325">
            <v>1685040101</v>
          </cell>
          <cell r="C325" t="str">
            <v>Depreciación Acumulada maquinaria y equipo</v>
          </cell>
          <cell r="D325">
            <v>-1091867</v>
          </cell>
          <cell r="E325">
            <v>0</v>
          </cell>
          <cell r="F325">
            <v>22283</v>
          </cell>
          <cell r="G325">
            <v>-1114150</v>
          </cell>
        </row>
        <row r="326">
          <cell r="B326">
            <v>168505</v>
          </cell>
          <cell r="C326" t="str">
            <v>EQUIPO MEDICO Y CIENTIFICO</v>
          </cell>
          <cell r="D326">
            <v>-930871851.88</v>
          </cell>
          <cell r="E326">
            <v>0</v>
          </cell>
          <cell r="F326">
            <v>21131699.57</v>
          </cell>
          <cell r="G326">
            <v>-952003551.45000005</v>
          </cell>
        </row>
        <row r="327">
          <cell r="B327">
            <v>16850501</v>
          </cell>
          <cell r="C327" t="str">
            <v>D.A. EQUIPO MEDICO Y CIENTIFICO</v>
          </cell>
          <cell r="D327">
            <v>-930871851.88</v>
          </cell>
          <cell r="E327">
            <v>0</v>
          </cell>
          <cell r="F327">
            <v>21131699.57</v>
          </cell>
          <cell r="G327">
            <v>-952003551.45000005</v>
          </cell>
        </row>
        <row r="328">
          <cell r="B328">
            <v>1685050101</v>
          </cell>
          <cell r="C328" t="str">
            <v>D.A. Equipo Medico y cientifico</v>
          </cell>
          <cell r="D328">
            <v>-930871851.88</v>
          </cell>
          <cell r="E328">
            <v>0</v>
          </cell>
          <cell r="F328">
            <v>21131699.57</v>
          </cell>
          <cell r="G328">
            <v>-952003551.45000005</v>
          </cell>
        </row>
        <row r="329">
          <cell r="B329">
            <v>1685050102</v>
          </cell>
          <cell r="C329" t="str">
            <v>Equipo medico y cientifico de uso permante sin contraprestación</v>
          </cell>
          <cell r="D329">
            <v>0</v>
          </cell>
          <cell r="E329">
            <v>0</v>
          </cell>
          <cell r="F329">
            <v>0</v>
          </cell>
          <cell r="G329">
            <v>0</v>
          </cell>
        </row>
        <row r="330">
          <cell r="B330">
            <v>168506</v>
          </cell>
          <cell r="C330" t="str">
            <v>MUEBLES, ENSERES Y EQUIPOS DE OFICINA</v>
          </cell>
          <cell r="D330">
            <v>-166010686.28</v>
          </cell>
          <cell r="E330">
            <v>0</v>
          </cell>
          <cell r="F330">
            <v>4550813</v>
          </cell>
          <cell r="G330">
            <v>-170561499.28</v>
          </cell>
        </row>
        <row r="331">
          <cell r="B331">
            <v>16850601</v>
          </cell>
          <cell r="C331" t="str">
            <v>D.A. MUEBLES, ENSERES Y EQUIPO DE OFICINA</v>
          </cell>
          <cell r="D331">
            <v>-166010686.28</v>
          </cell>
          <cell r="E331">
            <v>0</v>
          </cell>
          <cell r="F331">
            <v>4550813</v>
          </cell>
          <cell r="G331">
            <v>-170561499.28</v>
          </cell>
        </row>
        <row r="332">
          <cell r="B332">
            <v>1685060101</v>
          </cell>
          <cell r="C332" t="str">
            <v>D.A. Muebles, enseres y equipo de oficina</v>
          </cell>
          <cell r="D332">
            <v>-166010686.28</v>
          </cell>
          <cell r="E332">
            <v>0</v>
          </cell>
          <cell r="F332">
            <v>4550813</v>
          </cell>
          <cell r="G332">
            <v>-170561499.28</v>
          </cell>
        </row>
        <row r="333">
          <cell r="B333">
            <v>168507</v>
          </cell>
          <cell r="C333" t="str">
            <v>EQUIPO DE COMUNICACION Y COMPUTACION</v>
          </cell>
          <cell r="D333">
            <v>-424718063.93000001</v>
          </cell>
          <cell r="E333">
            <v>0</v>
          </cell>
          <cell r="F333">
            <v>10335186</v>
          </cell>
          <cell r="G333">
            <v>-435053249.93000001</v>
          </cell>
        </row>
        <row r="334">
          <cell r="B334">
            <v>16850701</v>
          </cell>
          <cell r="C334" t="str">
            <v>EQUIPO DE COMUNICACION</v>
          </cell>
          <cell r="D334">
            <v>-41726945.509999998</v>
          </cell>
          <cell r="E334">
            <v>0</v>
          </cell>
          <cell r="F334">
            <v>1259829</v>
          </cell>
          <cell r="G334">
            <v>-42986774.509999998</v>
          </cell>
        </row>
        <row r="335">
          <cell r="B335">
            <v>1685070101</v>
          </cell>
          <cell r="C335" t="str">
            <v>D.A. Equipo de Comunicacion</v>
          </cell>
          <cell r="D335">
            <v>-41726945.509999998</v>
          </cell>
          <cell r="E335">
            <v>0</v>
          </cell>
          <cell r="F335">
            <v>1259829</v>
          </cell>
          <cell r="G335">
            <v>-42986774.509999998</v>
          </cell>
        </row>
        <row r="336">
          <cell r="B336">
            <v>16850702</v>
          </cell>
          <cell r="C336" t="str">
            <v>EQUIPO DE COMPUTACION</v>
          </cell>
          <cell r="D336">
            <v>-382991118.42000002</v>
          </cell>
          <cell r="E336">
            <v>0</v>
          </cell>
          <cell r="F336">
            <v>9075357</v>
          </cell>
          <cell r="G336">
            <v>-392066475.42000002</v>
          </cell>
        </row>
        <row r="337">
          <cell r="B337">
            <v>1685070201</v>
          </cell>
          <cell r="C337" t="str">
            <v>D.A. Equipo de Computacion</v>
          </cell>
          <cell r="D337">
            <v>-382991118.42000002</v>
          </cell>
          <cell r="E337">
            <v>0</v>
          </cell>
          <cell r="F337">
            <v>9075357</v>
          </cell>
          <cell r="G337">
            <v>-392066475.42000002</v>
          </cell>
        </row>
        <row r="338">
          <cell r="B338">
            <v>168508</v>
          </cell>
          <cell r="C338" t="str">
            <v>EQUIPO DE TRANSPORTE TRACCION Y ELEVACION</v>
          </cell>
          <cell r="D338">
            <v>-139495508.13999999</v>
          </cell>
          <cell r="E338">
            <v>0</v>
          </cell>
          <cell r="F338">
            <v>2958582</v>
          </cell>
          <cell r="G338">
            <v>-142454090.13999999</v>
          </cell>
        </row>
        <row r="339">
          <cell r="B339">
            <v>16850801</v>
          </cell>
          <cell r="C339" t="str">
            <v>EQUIPO DE TRANSPORTE TRACCION Y ELEVACION</v>
          </cell>
          <cell r="D339">
            <v>-139495508.13999999</v>
          </cell>
          <cell r="E339">
            <v>0</v>
          </cell>
          <cell r="F339">
            <v>2958582</v>
          </cell>
          <cell r="G339">
            <v>-142454090.13999999</v>
          </cell>
        </row>
        <row r="340">
          <cell r="B340">
            <v>1685080101</v>
          </cell>
          <cell r="C340" t="str">
            <v>D.A. Equipo de Transporte, traccion y elevacion</v>
          </cell>
          <cell r="D340">
            <v>-139495508.13999999</v>
          </cell>
          <cell r="E340">
            <v>0</v>
          </cell>
          <cell r="F340">
            <v>2958582</v>
          </cell>
          <cell r="G340">
            <v>-142454090.13999999</v>
          </cell>
        </row>
        <row r="341">
          <cell r="B341">
            <v>168509</v>
          </cell>
          <cell r="C341" t="str">
            <v>EQUIPO DE COMEDOR, COCINA, DESPENSA Y HOTELERIA</v>
          </cell>
          <cell r="D341">
            <v>-594198</v>
          </cell>
          <cell r="E341">
            <v>0</v>
          </cell>
          <cell r="F341">
            <v>35326</v>
          </cell>
          <cell r="G341">
            <v>-629524</v>
          </cell>
        </row>
        <row r="342">
          <cell r="B342">
            <v>16850901</v>
          </cell>
          <cell r="C342" t="str">
            <v>EQUIPO DE COMEDOR, COCINA, DESPENSA Y HOTELERIA</v>
          </cell>
          <cell r="D342">
            <v>-594198</v>
          </cell>
          <cell r="E342">
            <v>0</v>
          </cell>
          <cell r="F342">
            <v>35326</v>
          </cell>
          <cell r="G342">
            <v>-629524</v>
          </cell>
        </row>
        <row r="343">
          <cell r="B343">
            <v>1685090101</v>
          </cell>
          <cell r="C343" t="str">
            <v xml:space="preserve">Equipo de Comedor Cocina Despensa y Hoteleria </v>
          </cell>
          <cell r="D343">
            <v>-594198</v>
          </cell>
          <cell r="E343">
            <v>0</v>
          </cell>
          <cell r="F343">
            <v>35326</v>
          </cell>
          <cell r="G343">
            <v>-629524</v>
          </cell>
        </row>
        <row r="344">
          <cell r="B344">
            <v>19</v>
          </cell>
          <cell r="C344" t="str">
            <v>OTROS ACTIVOS</v>
          </cell>
          <cell r="D344">
            <v>6735296705.1400003</v>
          </cell>
          <cell r="E344">
            <v>6938038672.4700003</v>
          </cell>
          <cell r="F344">
            <v>4868250886.1899996</v>
          </cell>
          <cell r="G344">
            <v>8805084491.4200001</v>
          </cell>
        </row>
        <row r="345">
          <cell r="B345">
            <v>1906</v>
          </cell>
          <cell r="C345" t="str">
            <v>AVANCES Y ANTICIPOS ENTREGADOS</v>
          </cell>
          <cell r="D345">
            <v>2556283322.5</v>
          </cell>
          <cell r="E345">
            <v>1355627479</v>
          </cell>
          <cell r="F345">
            <v>57900357</v>
          </cell>
          <cell r="G345">
            <v>3854010444.5</v>
          </cell>
        </row>
        <row r="346">
          <cell r="B346">
            <v>190601</v>
          </cell>
          <cell r="C346" t="str">
            <v>ANTICIPOS SOBRE CONVENIOS Y ACUERDOS</v>
          </cell>
          <cell r="D346">
            <v>47737620</v>
          </cell>
          <cell r="E346">
            <v>0</v>
          </cell>
          <cell r="F346">
            <v>0</v>
          </cell>
          <cell r="G346">
            <v>47737620</v>
          </cell>
        </row>
        <row r="347">
          <cell r="B347">
            <v>19060101</v>
          </cell>
          <cell r="C347" t="str">
            <v>ANTICIPOS SOBRE CONVENIOS Y ACUERDOS</v>
          </cell>
          <cell r="D347">
            <v>47737620</v>
          </cell>
          <cell r="E347">
            <v>0</v>
          </cell>
          <cell r="F347">
            <v>0</v>
          </cell>
          <cell r="G347">
            <v>47737620</v>
          </cell>
        </row>
        <row r="348">
          <cell r="B348">
            <v>1906010101</v>
          </cell>
          <cell r="C348" t="str">
            <v>Anticipos sobre Convenios y Acuerdos</v>
          </cell>
          <cell r="D348">
            <v>47737620</v>
          </cell>
          <cell r="E348">
            <v>0</v>
          </cell>
          <cell r="F348">
            <v>0</v>
          </cell>
          <cell r="G348">
            <v>47737620</v>
          </cell>
        </row>
        <row r="349">
          <cell r="B349">
            <v>190603</v>
          </cell>
          <cell r="C349" t="str">
            <v>AVANCES PARA VIATICOS Y GASTOS DE VIAJE</v>
          </cell>
          <cell r="D349">
            <v>0</v>
          </cell>
          <cell r="E349">
            <v>33518767</v>
          </cell>
          <cell r="F349">
            <v>0</v>
          </cell>
          <cell r="G349">
            <v>33518767</v>
          </cell>
        </row>
        <row r="350">
          <cell r="B350">
            <v>19060301</v>
          </cell>
          <cell r="C350" t="str">
            <v>VIATICOS</v>
          </cell>
          <cell r="D350">
            <v>0</v>
          </cell>
          <cell r="E350">
            <v>33518767</v>
          </cell>
          <cell r="F350">
            <v>0</v>
          </cell>
          <cell r="G350">
            <v>33518767</v>
          </cell>
        </row>
        <row r="351">
          <cell r="B351">
            <v>1906030101</v>
          </cell>
          <cell r="C351" t="str">
            <v>Avance para Viáticos y Gastos de Viaje al interior</v>
          </cell>
          <cell r="D351">
            <v>0</v>
          </cell>
          <cell r="E351">
            <v>33518767</v>
          </cell>
          <cell r="F351">
            <v>0</v>
          </cell>
          <cell r="G351">
            <v>33518767</v>
          </cell>
        </row>
        <row r="352">
          <cell r="B352">
            <v>190604</v>
          </cell>
          <cell r="C352" t="str">
            <v>ANTICIPO PARA ADQUISICION DE BIENES Y SERVICIOS</v>
          </cell>
          <cell r="D352">
            <v>2508545702.5</v>
          </cell>
          <cell r="E352">
            <v>1322108712</v>
          </cell>
          <cell r="F352">
            <v>57900357</v>
          </cell>
          <cell r="G352">
            <v>3772754057.5</v>
          </cell>
        </row>
        <row r="353">
          <cell r="B353">
            <v>19060401</v>
          </cell>
          <cell r="C353" t="str">
            <v>ANTICIPO PARA ADQUISICION DE BIENES Y SERVICIOS</v>
          </cell>
          <cell r="D353">
            <v>2508545702.5</v>
          </cell>
          <cell r="E353">
            <v>1322108712</v>
          </cell>
          <cell r="F353">
            <v>57900357</v>
          </cell>
          <cell r="G353">
            <v>3772754057.5</v>
          </cell>
        </row>
        <row r="354">
          <cell r="B354">
            <v>1906040101</v>
          </cell>
          <cell r="C354" t="str">
            <v>Anticipo por adquisicion de bienes</v>
          </cell>
          <cell r="D354">
            <v>88249982.5</v>
          </cell>
          <cell r="E354">
            <v>0</v>
          </cell>
          <cell r="F354">
            <v>0</v>
          </cell>
          <cell r="G354">
            <v>88249982.5</v>
          </cell>
        </row>
        <row r="355">
          <cell r="B355">
            <v>1906040102</v>
          </cell>
          <cell r="C355" t="str">
            <v>Anticipo por adquisicion de servicios</v>
          </cell>
          <cell r="D355">
            <v>2420295720</v>
          </cell>
          <cell r="E355">
            <v>1322108712</v>
          </cell>
          <cell r="F355">
            <v>57900357</v>
          </cell>
          <cell r="G355">
            <v>3684504075</v>
          </cell>
        </row>
        <row r="356">
          <cell r="B356">
            <v>190690</v>
          </cell>
          <cell r="C356" t="str">
            <v>OTROS AVANCES Y ANTICIPOS</v>
          </cell>
          <cell r="D356">
            <v>0</v>
          </cell>
          <cell r="E356">
            <v>0</v>
          </cell>
          <cell r="F356">
            <v>0</v>
          </cell>
          <cell r="G356">
            <v>0</v>
          </cell>
        </row>
        <row r="357">
          <cell r="B357">
            <v>19069001</v>
          </cell>
          <cell r="C357" t="str">
            <v>ANTICIPOS PARA PROYECTOS DE INVERSION</v>
          </cell>
          <cell r="D357">
            <v>0</v>
          </cell>
          <cell r="E357">
            <v>0</v>
          </cell>
          <cell r="F357">
            <v>0</v>
          </cell>
          <cell r="G357">
            <v>0</v>
          </cell>
        </row>
        <row r="358">
          <cell r="B358">
            <v>1906900102</v>
          </cell>
          <cell r="C358" t="str">
            <v>Anticipos para Proyectos de inversion</v>
          </cell>
          <cell r="D358">
            <v>0</v>
          </cell>
          <cell r="E358">
            <v>0</v>
          </cell>
          <cell r="F358">
            <v>0</v>
          </cell>
          <cell r="G358">
            <v>0</v>
          </cell>
        </row>
        <row r="359">
          <cell r="B359">
            <v>1908</v>
          </cell>
          <cell r="C359" t="str">
            <v>RECURSOS ENTREGADOS EN ADMINISTRACIÒN</v>
          </cell>
          <cell r="D359">
            <v>3524286116.1399999</v>
          </cell>
          <cell r="E359">
            <v>5582411193.4700003</v>
          </cell>
          <cell r="F359">
            <v>4810350529.1899996</v>
          </cell>
          <cell r="G359">
            <v>4296346780.4200001</v>
          </cell>
        </row>
        <row r="360">
          <cell r="B360">
            <v>190801</v>
          </cell>
          <cell r="C360" t="str">
            <v>EN ADMINISTRACION</v>
          </cell>
          <cell r="D360">
            <v>600483</v>
          </cell>
          <cell r="E360">
            <v>3102427529.1900001</v>
          </cell>
          <cell r="F360">
            <v>3102427529.1900001</v>
          </cell>
          <cell r="G360">
            <v>600483</v>
          </cell>
        </row>
        <row r="361">
          <cell r="B361">
            <v>19080101</v>
          </cell>
          <cell r="C361" t="str">
            <v>EN ADMINISTRACION</v>
          </cell>
          <cell r="D361">
            <v>600483</v>
          </cell>
          <cell r="E361">
            <v>3102427529.1900001</v>
          </cell>
          <cell r="F361">
            <v>3102427529.1900001</v>
          </cell>
          <cell r="G361">
            <v>600483</v>
          </cell>
        </row>
        <row r="362">
          <cell r="B362">
            <v>1908010101</v>
          </cell>
          <cell r="C362" t="str">
            <v>En administracion</v>
          </cell>
          <cell r="D362">
            <v>600483</v>
          </cell>
          <cell r="E362">
            <v>0</v>
          </cell>
          <cell r="F362">
            <v>0</v>
          </cell>
          <cell r="G362">
            <v>600483</v>
          </cell>
        </row>
        <row r="363">
          <cell r="B363">
            <v>1908010103</v>
          </cell>
          <cell r="C363" t="str">
            <v>Asignacion para la Inversion Regional</v>
          </cell>
          <cell r="D363">
            <v>0</v>
          </cell>
          <cell r="E363">
            <v>3102427529.1900001</v>
          </cell>
          <cell r="F363">
            <v>3102427529.1900001</v>
          </cell>
          <cell r="G363">
            <v>0</v>
          </cell>
        </row>
        <row r="364">
          <cell r="B364">
            <v>190803</v>
          </cell>
          <cell r="C364" t="str">
            <v>ENCARGO FIDUCIARIO-FIDUCIA DE ADMINISTRACION Y PAGOS</v>
          </cell>
          <cell r="D364">
            <v>3523685633.1399999</v>
          </cell>
          <cell r="E364">
            <v>2479983664.2800002</v>
          </cell>
          <cell r="F364">
            <v>1707923000</v>
          </cell>
          <cell r="G364">
            <v>4295746297.4200001</v>
          </cell>
        </row>
        <row r="365">
          <cell r="B365">
            <v>19080301</v>
          </cell>
          <cell r="C365" t="str">
            <v>ENCARGO FIDUCIARIO-FIDUCIA DE ADMINISTRACION Y PAGOS</v>
          </cell>
          <cell r="D365">
            <v>3523685633.1399999</v>
          </cell>
          <cell r="E365">
            <v>2479983664.2800002</v>
          </cell>
          <cell r="F365">
            <v>1707923000</v>
          </cell>
          <cell r="G365">
            <v>4295746297.4200001</v>
          </cell>
        </row>
        <row r="366">
          <cell r="B366">
            <v>1908030101</v>
          </cell>
          <cell r="C366" t="str">
            <v>Fiduciaria Occidente-CGSM-peaje</v>
          </cell>
          <cell r="D366">
            <v>3298841406.5900002</v>
          </cell>
          <cell r="E366">
            <v>1570409629.49</v>
          </cell>
          <cell r="F366">
            <v>577151000</v>
          </cell>
          <cell r="G366">
            <v>4292100036.0799999</v>
          </cell>
        </row>
        <row r="367">
          <cell r="B367">
            <v>1908030102</v>
          </cell>
          <cell r="C367" t="str">
            <v>Fiduoccidente stasa Peaje 3%</v>
          </cell>
          <cell r="D367">
            <v>84200690.269999996</v>
          </cell>
          <cell r="E367">
            <v>247281500</v>
          </cell>
          <cell r="F367">
            <v>331100000</v>
          </cell>
          <cell r="G367">
            <v>382190.27</v>
          </cell>
        </row>
        <row r="368">
          <cell r="B368">
            <v>1908030103</v>
          </cell>
          <cell r="C368" t="str">
            <v>Fiduoccidente stasa peaje Tucurinca</v>
          </cell>
          <cell r="D368">
            <v>137604021.15000001</v>
          </cell>
          <cell r="E368">
            <v>85119061.359999999</v>
          </cell>
          <cell r="F368">
            <v>222400000</v>
          </cell>
          <cell r="G368">
            <v>323082.51</v>
          </cell>
        </row>
        <row r="369">
          <cell r="B369">
            <v>1908030104</v>
          </cell>
          <cell r="C369" t="str">
            <v>Fiduoccidente stasa Peaje 5%</v>
          </cell>
          <cell r="D369">
            <v>3039515.13</v>
          </cell>
          <cell r="E369">
            <v>577173473.42999995</v>
          </cell>
          <cell r="F369">
            <v>577272000</v>
          </cell>
          <cell r="G369">
            <v>2940988.56</v>
          </cell>
        </row>
        <row r="370">
          <cell r="B370">
            <v>1909</v>
          </cell>
          <cell r="C370" t="str">
            <v>DEPOSITOS ENTREGADOS EN GARANTIA</v>
          </cell>
          <cell r="D370">
            <v>654727266.5</v>
          </cell>
          <cell r="E370">
            <v>0</v>
          </cell>
          <cell r="F370">
            <v>0</v>
          </cell>
          <cell r="G370">
            <v>654727266.5</v>
          </cell>
        </row>
        <row r="371">
          <cell r="B371">
            <v>190903</v>
          </cell>
          <cell r="C371" t="str">
            <v>DEPOSITOS JUDICIALES</v>
          </cell>
          <cell r="D371">
            <v>654727266.5</v>
          </cell>
          <cell r="E371">
            <v>0</v>
          </cell>
          <cell r="F371">
            <v>0</v>
          </cell>
          <cell r="G371">
            <v>654727266.5</v>
          </cell>
        </row>
        <row r="372">
          <cell r="B372">
            <v>19090301</v>
          </cell>
          <cell r="C372" t="str">
            <v>Depositos Judiciales por embargo</v>
          </cell>
          <cell r="D372">
            <v>654727266.5</v>
          </cell>
          <cell r="E372">
            <v>0</v>
          </cell>
          <cell r="F372">
            <v>0</v>
          </cell>
          <cell r="G372">
            <v>654727266.5</v>
          </cell>
        </row>
        <row r="373">
          <cell r="B373">
            <v>1909030101</v>
          </cell>
          <cell r="C373" t="str">
            <v>Depositos Judiciales por Embargo</v>
          </cell>
          <cell r="D373">
            <v>654727266.5</v>
          </cell>
          <cell r="E373">
            <v>0</v>
          </cell>
          <cell r="F373">
            <v>0</v>
          </cell>
          <cell r="G373">
            <v>654727266.5</v>
          </cell>
        </row>
        <row r="374">
          <cell r="B374">
            <v>2</v>
          </cell>
          <cell r="C374" t="str">
            <v>PASIVO</v>
          </cell>
          <cell r="D374">
            <v>-11859957510.92</v>
          </cell>
          <cell r="E374">
            <v>9884550933.3400002</v>
          </cell>
          <cell r="F374">
            <v>13064141849.23</v>
          </cell>
          <cell r="G374">
            <v>-15039548426.809999</v>
          </cell>
        </row>
        <row r="375">
          <cell r="B375">
            <v>24</v>
          </cell>
          <cell r="C375" t="str">
            <v>CUENTAS POR PAGAR</v>
          </cell>
          <cell r="D375">
            <v>-3236461280.3200002</v>
          </cell>
          <cell r="E375">
            <v>6418221599.5299997</v>
          </cell>
          <cell r="F375">
            <v>9110660961.7700005</v>
          </cell>
          <cell r="G375">
            <v>-5928900642.5600004</v>
          </cell>
        </row>
        <row r="376">
          <cell r="B376">
            <v>2401</v>
          </cell>
          <cell r="C376" t="str">
            <v>ADQUISICION DE BIENES Y SERVICIOS NACIONALES</v>
          </cell>
          <cell r="D376">
            <v>-2426234299.8800001</v>
          </cell>
          <cell r="E376">
            <v>5349232155.8199997</v>
          </cell>
          <cell r="F376">
            <v>7921766078.4799995</v>
          </cell>
          <cell r="G376">
            <v>-4998768222.54</v>
          </cell>
        </row>
        <row r="377">
          <cell r="B377">
            <v>240101</v>
          </cell>
          <cell r="C377" t="str">
            <v>BIENES Y SERVICIOS</v>
          </cell>
          <cell r="D377">
            <v>-346546437.92000002</v>
          </cell>
          <cell r="E377">
            <v>2003571046.75</v>
          </cell>
          <cell r="F377">
            <v>1843045001.6800001</v>
          </cell>
          <cell r="G377">
            <v>-186020392.84999999</v>
          </cell>
        </row>
        <row r="378">
          <cell r="B378">
            <v>24010101</v>
          </cell>
          <cell r="C378" t="str">
            <v>BIENES</v>
          </cell>
          <cell r="D378">
            <v>-254847761.34999999</v>
          </cell>
          <cell r="E378">
            <v>255850777.46000001</v>
          </cell>
          <cell r="F378">
            <v>47858984.890000001</v>
          </cell>
          <cell r="G378">
            <v>-46855968.780000001</v>
          </cell>
        </row>
        <row r="379">
          <cell r="B379">
            <v>2401010101</v>
          </cell>
          <cell r="C379" t="str">
            <v>Bienes</v>
          </cell>
          <cell r="D379">
            <v>-254847761.34999999</v>
          </cell>
          <cell r="E379">
            <v>255850777.46000001</v>
          </cell>
          <cell r="F379">
            <v>47858984.890000001</v>
          </cell>
          <cell r="G379">
            <v>-46855968.780000001</v>
          </cell>
        </row>
        <row r="380">
          <cell r="B380">
            <v>24010102</v>
          </cell>
          <cell r="C380" t="str">
            <v>SERVICIOS</v>
          </cell>
          <cell r="D380">
            <v>-91698676.569999993</v>
          </cell>
          <cell r="E380">
            <v>1747720269.29</v>
          </cell>
          <cell r="F380">
            <v>1795186016.79</v>
          </cell>
          <cell r="G380">
            <v>-139164424.06999999</v>
          </cell>
        </row>
        <row r="381">
          <cell r="B381">
            <v>2401010201</v>
          </cell>
          <cell r="C381" t="str">
            <v>Servicios</v>
          </cell>
          <cell r="D381">
            <v>-91698676.569999993</v>
          </cell>
          <cell r="E381">
            <v>1747720269.29</v>
          </cell>
          <cell r="F381">
            <v>1795186016.79</v>
          </cell>
          <cell r="G381">
            <v>-139164424.06999999</v>
          </cell>
        </row>
        <row r="382">
          <cell r="B382">
            <v>240102</v>
          </cell>
          <cell r="C382" t="str">
            <v>PROYECTOS DE INVERSION</v>
          </cell>
          <cell r="D382">
            <v>-2079687861.96</v>
          </cell>
          <cell r="E382">
            <v>3345661109.0700002</v>
          </cell>
          <cell r="F382">
            <v>6078721076.8000002</v>
          </cell>
          <cell r="G382">
            <v>-4812747829.6899996</v>
          </cell>
          <cell r="H382">
            <v>1498862230.1700001</v>
          </cell>
        </row>
        <row r="383">
          <cell r="B383">
            <v>24010201</v>
          </cell>
          <cell r="C383" t="str">
            <v>PROYECTOS DE INVERSION</v>
          </cell>
          <cell r="D383">
            <v>-2079687861.96</v>
          </cell>
          <cell r="E383">
            <v>3345661109.0700002</v>
          </cell>
          <cell r="F383">
            <v>6078721076.8000002</v>
          </cell>
          <cell r="G383">
            <v>-4812747829.6899996</v>
          </cell>
        </row>
        <row r="384">
          <cell r="B384">
            <v>2401020101</v>
          </cell>
          <cell r="C384" t="str">
            <v>Interventoria y Consultoria</v>
          </cell>
          <cell r="D384">
            <v>-26566994.640000001</v>
          </cell>
          <cell r="E384">
            <v>217195539.40000001</v>
          </cell>
          <cell r="F384">
            <v>190628544.75999999</v>
          </cell>
          <cell r="G384">
            <v>0</v>
          </cell>
        </row>
        <row r="385">
          <cell r="B385">
            <v>2401020102</v>
          </cell>
          <cell r="C385" t="str">
            <v>Ejecución de Obras</v>
          </cell>
          <cell r="D385">
            <v>-2053120867.3199999</v>
          </cell>
          <cell r="E385">
            <v>2984250774.6700001</v>
          </cell>
          <cell r="F385">
            <v>5743877737.04</v>
          </cell>
          <cell r="G385">
            <v>-4812747829.6899996</v>
          </cell>
        </row>
        <row r="386">
          <cell r="B386">
            <v>2401020103</v>
          </cell>
          <cell r="C386" t="str">
            <v>Convenios</v>
          </cell>
          <cell r="D386">
            <v>0</v>
          </cell>
          <cell r="E386">
            <v>144214795</v>
          </cell>
          <cell r="F386">
            <v>144214795</v>
          </cell>
          <cell r="G386">
            <v>0</v>
          </cell>
        </row>
        <row r="387">
          <cell r="B387">
            <v>2407</v>
          </cell>
          <cell r="C387" t="str">
            <v>RECURSOS A FAVOR DE TERCEROS</v>
          </cell>
          <cell r="D387">
            <v>-415023678.26999998</v>
          </cell>
          <cell r="E387">
            <v>199211957.50999999</v>
          </cell>
          <cell r="F387">
            <v>446968455</v>
          </cell>
          <cell r="G387">
            <v>-662780175.75999999</v>
          </cell>
        </row>
        <row r="388">
          <cell r="B388">
            <v>240706</v>
          </cell>
          <cell r="C388" t="str">
            <v>COBRO CARTERA DE TERCEROS</v>
          </cell>
          <cell r="D388">
            <v>-280883858</v>
          </cell>
          <cell r="E388">
            <v>177261258</v>
          </cell>
          <cell r="F388">
            <v>306661605</v>
          </cell>
          <cell r="G388">
            <v>-410284205</v>
          </cell>
        </row>
        <row r="389">
          <cell r="B389">
            <v>24070601</v>
          </cell>
          <cell r="C389" t="str">
            <v>CONTRIB.ESPECIAL 5% CONTRATOS DE O.</v>
          </cell>
          <cell r="D389">
            <v>-280883858</v>
          </cell>
          <cell r="E389">
            <v>177261258</v>
          </cell>
          <cell r="F389">
            <v>306661605</v>
          </cell>
          <cell r="G389">
            <v>-410284205</v>
          </cell>
        </row>
        <row r="390">
          <cell r="B390">
            <v>2407060101</v>
          </cell>
          <cell r="C390" t="str">
            <v>CONTRIB.ESPECIAL 5% CONTRATOS DE O.</v>
          </cell>
          <cell r="D390">
            <v>-280883858</v>
          </cell>
          <cell r="E390">
            <v>177261258</v>
          </cell>
          <cell r="F390">
            <v>306661605</v>
          </cell>
          <cell r="G390">
            <v>-410284205</v>
          </cell>
        </row>
        <row r="391">
          <cell r="B391">
            <v>240720</v>
          </cell>
          <cell r="C391" t="str">
            <v>RECAUDOS POR CLASIFICAR</v>
          </cell>
          <cell r="D391">
            <v>-25713348.440000001</v>
          </cell>
          <cell r="E391">
            <v>21950699.510000002</v>
          </cell>
          <cell r="F391">
            <v>14122414</v>
          </cell>
          <cell r="G391">
            <v>-17885062.93</v>
          </cell>
        </row>
        <row r="392">
          <cell r="B392">
            <v>24072001</v>
          </cell>
          <cell r="C392" t="str">
            <v>CONSIGNACIONES POR IDENTIFICAR</v>
          </cell>
          <cell r="D392">
            <v>-25713348.440000001</v>
          </cell>
          <cell r="E392">
            <v>21950699.510000002</v>
          </cell>
          <cell r="F392">
            <v>14122414</v>
          </cell>
          <cell r="G392">
            <v>-17885062.93</v>
          </cell>
        </row>
        <row r="393">
          <cell r="B393">
            <v>2407200101</v>
          </cell>
          <cell r="C393" t="str">
            <v>Cuenta uso de Agua</v>
          </cell>
          <cell r="D393">
            <v>-132903.20000000001</v>
          </cell>
          <cell r="E393">
            <v>0</v>
          </cell>
          <cell r="F393">
            <v>0</v>
          </cell>
          <cell r="G393">
            <v>-132903.20000000001</v>
          </cell>
        </row>
        <row r="394">
          <cell r="B394">
            <v>2407200102</v>
          </cell>
          <cell r="C394" t="str">
            <v>Cuenta Tasa Retributiva</v>
          </cell>
          <cell r="D394">
            <v>-359219.58</v>
          </cell>
          <cell r="E394">
            <v>0</v>
          </cell>
          <cell r="F394">
            <v>9928340</v>
          </cell>
          <cell r="G394">
            <v>-10287559.58</v>
          </cell>
        </row>
        <row r="395">
          <cell r="B395">
            <v>2407200103</v>
          </cell>
          <cell r="C395" t="str">
            <v>Otras no identificadas</v>
          </cell>
          <cell r="D395">
            <v>-25221225.66</v>
          </cell>
          <cell r="E395">
            <v>21950699.510000002</v>
          </cell>
          <cell r="F395">
            <v>4194074</v>
          </cell>
          <cell r="G395">
            <v>-7464600.1500000004</v>
          </cell>
        </row>
        <row r="396">
          <cell r="B396">
            <v>240722</v>
          </cell>
          <cell r="C396" t="str">
            <v>ESTAMPILLAS</v>
          </cell>
          <cell r="D396">
            <v>-108426471.83</v>
          </cell>
          <cell r="E396">
            <v>0</v>
          </cell>
          <cell r="F396">
            <v>126184436</v>
          </cell>
          <cell r="G396">
            <v>-234610907.83000001</v>
          </cell>
        </row>
        <row r="397">
          <cell r="B397">
            <v>24072201</v>
          </cell>
          <cell r="C397" t="str">
            <v>ESTAMPILLA PRO HOSPITAL UNIV.FERNAN</v>
          </cell>
          <cell r="D397">
            <v>0</v>
          </cell>
          <cell r="E397">
            <v>0</v>
          </cell>
          <cell r="F397">
            <v>0</v>
          </cell>
          <cell r="G397">
            <v>0</v>
          </cell>
        </row>
        <row r="398">
          <cell r="B398">
            <v>2407220101</v>
          </cell>
          <cell r="C398" t="str">
            <v>ESTAM.PROHOSPITAL TROCONIS CTA 0799</v>
          </cell>
          <cell r="D398">
            <v>0</v>
          </cell>
          <cell r="E398">
            <v>0</v>
          </cell>
          <cell r="F398">
            <v>0</v>
          </cell>
          <cell r="G398">
            <v>0</v>
          </cell>
        </row>
        <row r="399">
          <cell r="B399">
            <v>24072202</v>
          </cell>
          <cell r="C399" t="str">
            <v>ESTAMPILLA UNIMAG</v>
          </cell>
          <cell r="D399">
            <v>0</v>
          </cell>
          <cell r="E399">
            <v>0</v>
          </cell>
          <cell r="F399">
            <v>0</v>
          </cell>
          <cell r="G399">
            <v>0</v>
          </cell>
        </row>
        <row r="400">
          <cell r="B400">
            <v>2407220201</v>
          </cell>
          <cell r="C400" t="str">
            <v>ESTAMPILLA UNIMAG</v>
          </cell>
          <cell r="D400">
            <v>0</v>
          </cell>
          <cell r="E400">
            <v>0</v>
          </cell>
          <cell r="F400">
            <v>0</v>
          </cell>
          <cell r="G400">
            <v>0</v>
          </cell>
        </row>
        <row r="401">
          <cell r="B401">
            <v>24072203</v>
          </cell>
          <cell r="C401" t="str">
            <v>ESTAMPILLA PRO UNIV. N/AL Y DEMAS UNIV. ESTATALES</v>
          </cell>
          <cell r="D401">
            <v>-108426471.83</v>
          </cell>
          <cell r="E401">
            <v>0</v>
          </cell>
          <cell r="F401">
            <v>126184436</v>
          </cell>
          <cell r="G401">
            <v>-234610907.83000001</v>
          </cell>
        </row>
        <row r="402">
          <cell r="B402">
            <v>2407220301</v>
          </cell>
          <cell r="C402" t="str">
            <v>ESTAMPILLA UNIV. NAL</v>
          </cell>
          <cell r="D402">
            <v>-108426471.83</v>
          </cell>
          <cell r="E402">
            <v>0</v>
          </cell>
          <cell r="F402">
            <v>126184436</v>
          </cell>
          <cell r="G402">
            <v>-234610907.83000001</v>
          </cell>
        </row>
        <row r="403">
          <cell r="B403">
            <v>240790</v>
          </cell>
          <cell r="C403" t="str">
            <v>OTROS RECAUDOS A FAVOR DE TERCEROS</v>
          </cell>
          <cell r="D403">
            <v>0</v>
          </cell>
          <cell r="E403">
            <v>0</v>
          </cell>
          <cell r="F403">
            <v>0</v>
          </cell>
          <cell r="G403">
            <v>0</v>
          </cell>
        </row>
        <row r="404">
          <cell r="B404">
            <v>24079001</v>
          </cell>
          <cell r="C404" t="str">
            <v>ESTAMPILLA PRO HOSPITAL UNIV.FERNAN</v>
          </cell>
          <cell r="D404">
            <v>0</v>
          </cell>
          <cell r="E404">
            <v>0</v>
          </cell>
          <cell r="F404">
            <v>0</v>
          </cell>
          <cell r="G404">
            <v>0</v>
          </cell>
        </row>
        <row r="405">
          <cell r="B405">
            <v>2407900101</v>
          </cell>
          <cell r="C405" t="str">
            <v>ESTAM.PROHOSPITAL TROCONIS CTA 0799</v>
          </cell>
          <cell r="D405">
            <v>0</v>
          </cell>
          <cell r="E405">
            <v>0</v>
          </cell>
          <cell r="F405">
            <v>0</v>
          </cell>
          <cell r="G405">
            <v>0</v>
          </cell>
        </row>
        <row r="406">
          <cell r="B406">
            <v>24079002</v>
          </cell>
          <cell r="C406" t="str">
            <v>ESTAMPILLA UNIMAG</v>
          </cell>
          <cell r="D406">
            <v>0</v>
          </cell>
          <cell r="E406">
            <v>0</v>
          </cell>
          <cell r="F406">
            <v>0</v>
          </cell>
          <cell r="G406">
            <v>0</v>
          </cell>
        </row>
        <row r="407">
          <cell r="B407">
            <v>2407900201</v>
          </cell>
          <cell r="C407" t="str">
            <v>ESTAMPILLA UNIMAG</v>
          </cell>
          <cell r="D407">
            <v>0</v>
          </cell>
          <cell r="E407">
            <v>0</v>
          </cell>
          <cell r="F407">
            <v>0</v>
          </cell>
          <cell r="G407">
            <v>0</v>
          </cell>
        </row>
        <row r="408">
          <cell r="B408">
            <v>24079003</v>
          </cell>
          <cell r="C408" t="str">
            <v>ESTAMP PRO-UNINAL DEMAS U.ESTATALES</v>
          </cell>
          <cell r="D408">
            <v>0</v>
          </cell>
          <cell r="E408">
            <v>0</v>
          </cell>
          <cell r="F408">
            <v>0</v>
          </cell>
          <cell r="G408">
            <v>0</v>
          </cell>
        </row>
        <row r="409">
          <cell r="B409">
            <v>2407900301</v>
          </cell>
          <cell r="C409" t="str">
            <v>ESTAMP.PRO UNIV.NAL DEMAS ESTAT 002</v>
          </cell>
          <cell r="D409">
            <v>0</v>
          </cell>
          <cell r="E409">
            <v>0</v>
          </cell>
          <cell r="F409">
            <v>0</v>
          </cell>
          <cell r="G409">
            <v>0</v>
          </cell>
        </row>
        <row r="410">
          <cell r="B410">
            <v>2424</v>
          </cell>
          <cell r="C410" t="str">
            <v>DESCUENTOS DE NOMINA</v>
          </cell>
          <cell r="D410">
            <v>-91609563</v>
          </cell>
          <cell r="E410">
            <v>90536765</v>
          </cell>
          <cell r="F410">
            <v>91559899</v>
          </cell>
          <cell r="G410">
            <v>-92632697</v>
          </cell>
        </row>
        <row r="411">
          <cell r="B411">
            <v>242401</v>
          </cell>
          <cell r="C411" t="str">
            <v>APORTES A FONDOS PENSIONALES</v>
          </cell>
          <cell r="D411">
            <v>-19827765</v>
          </cell>
          <cell r="E411">
            <v>19339781</v>
          </cell>
          <cell r="F411">
            <v>19069918</v>
          </cell>
          <cell r="G411">
            <v>-19557902</v>
          </cell>
        </row>
        <row r="412">
          <cell r="B412">
            <v>24240101</v>
          </cell>
          <cell r="C412" t="str">
            <v>APORTES A FONDOS PENSIONALES</v>
          </cell>
          <cell r="D412">
            <v>-19827765</v>
          </cell>
          <cell r="E412">
            <v>19339781</v>
          </cell>
          <cell r="F412">
            <v>19069918</v>
          </cell>
          <cell r="G412">
            <v>-19557902</v>
          </cell>
        </row>
        <row r="413">
          <cell r="B413">
            <v>2424010102</v>
          </cell>
          <cell r="C413" t="str">
            <v>Pensiones Colpensiones</v>
          </cell>
          <cell r="D413">
            <v>-14810550</v>
          </cell>
          <cell r="E413">
            <v>14639545</v>
          </cell>
          <cell r="F413">
            <v>14476929</v>
          </cell>
          <cell r="G413">
            <v>-14647934</v>
          </cell>
        </row>
        <row r="414">
          <cell r="B414">
            <v>2424010104</v>
          </cell>
          <cell r="C414" t="str">
            <v>Pensiones Porvenir</v>
          </cell>
          <cell r="D414">
            <v>-3332949</v>
          </cell>
          <cell r="E414">
            <v>3012409</v>
          </cell>
          <cell r="F414">
            <v>2665489</v>
          </cell>
          <cell r="G414">
            <v>-2986029</v>
          </cell>
        </row>
        <row r="415">
          <cell r="B415">
            <v>2424010105</v>
          </cell>
          <cell r="C415" t="str">
            <v>Pensiones Colfondos</v>
          </cell>
          <cell r="D415">
            <v>-1135652</v>
          </cell>
          <cell r="E415">
            <v>1135652</v>
          </cell>
          <cell r="F415">
            <v>1170954</v>
          </cell>
          <cell r="G415">
            <v>-1170954</v>
          </cell>
        </row>
        <row r="416">
          <cell r="B416">
            <v>2424010106</v>
          </cell>
          <cell r="C416" t="str">
            <v>Pensiones Protección</v>
          </cell>
          <cell r="D416">
            <v>-494810</v>
          </cell>
          <cell r="E416">
            <v>498371</v>
          </cell>
          <cell r="F416">
            <v>525956</v>
          </cell>
          <cell r="G416">
            <v>-522395</v>
          </cell>
        </row>
        <row r="417">
          <cell r="B417">
            <v>2424010107</v>
          </cell>
          <cell r="C417" t="str">
            <v>Pensiones SKANDIA</v>
          </cell>
          <cell r="D417">
            <v>-53804</v>
          </cell>
          <cell r="E417">
            <v>53804</v>
          </cell>
          <cell r="F417">
            <v>230590</v>
          </cell>
          <cell r="G417">
            <v>-230590</v>
          </cell>
        </row>
        <row r="418">
          <cell r="B418">
            <v>242402</v>
          </cell>
          <cell r="C418" t="str">
            <v>APORTES A SEGURIDAD SOCIAL EN SALUD</v>
          </cell>
          <cell r="D418">
            <v>-21447694</v>
          </cell>
          <cell r="E418">
            <v>20956180</v>
          </cell>
          <cell r="F418">
            <v>20682756</v>
          </cell>
          <cell r="G418">
            <v>-21174270</v>
          </cell>
        </row>
        <row r="419">
          <cell r="B419">
            <v>24240201</v>
          </cell>
          <cell r="C419" t="str">
            <v>APORTES A SEGURIDAD SOCIAL EN SALUD</v>
          </cell>
          <cell r="D419">
            <v>-19962095</v>
          </cell>
          <cell r="E419">
            <v>19470581</v>
          </cell>
          <cell r="F419">
            <v>19197157</v>
          </cell>
          <cell r="G419">
            <v>-19688671</v>
          </cell>
        </row>
        <row r="420">
          <cell r="B420">
            <v>2424020103</v>
          </cell>
          <cell r="C420" t="str">
            <v>Salud Sanitas</v>
          </cell>
          <cell r="D420">
            <v>-13796085</v>
          </cell>
          <cell r="E420">
            <v>13304571</v>
          </cell>
          <cell r="F420">
            <v>13030654</v>
          </cell>
          <cell r="G420">
            <v>-13522168</v>
          </cell>
        </row>
        <row r="421">
          <cell r="B421">
            <v>2424020106</v>
          </cell>
          <cell r="C421" t="str">
            <v>Salud Famisanar</v>
          </cell>
          <cell r="D421">
            <v>-648637</v>
          </cell>
          <cell r="E421">
            <v>648637</v>
          </cell>
          <cell r="F421">
            <v>648637</v>
          </cell>
          <cell r="G421">
            <v>-648637</v>
          </cell>
        </row>
        <row r="422">
          <cell r="B422">
            <v>2424020108</v>
          </cell>
          <cell r="C422" t="str">
            <v>Salud Coomeva</v>
          </cell>
          <cell r="D422">
            <v>0</v>
          </cell>
          <cell r="E422">
            <v>0</v>
          </cell>
          <cell r="F422">
            <v>0</v>
          </cell>
          <cell r="G422">
            <v>0</v>
          </cell>
        </row>
        <row r="423">
          <cell r="B423">
            <v>2424020109</v>
          </cell>
          <cell r="C423" t="str">
            <v>Salud total</v>
          </cell>
          <cell r="D423">
            <v>-2227020</v>
          </cell>
          <cell r="E423">
            <v>2227020</v>
          </cell>
          <cell r="F423">
            <v>2094697</v>
          </cell>
          <cell r="G423">
            <v>-2094697</v>
          </cell>
        </row>
        <row r="424">
          <cell r="B424">
            <v>2424020111</v>
          </cell>
          <cell r="C424" t="str">
            <v>Salud NUEVA E.P.S. S.A.</v>
          </cell>
          <cell r="D424">
            <v>-2265853</v>
          </cell>
          <cell r="E424">
            <v>2265853</v>
          </cell>
          <cell r="F424">
            <v>2263368</v>
          </cell>
          <cell r="G424">
            <v>-2263368</v>
          </cell>
        </row>
        <row r="425">
          <cell r="B425">
            <v>2424020115</v>
          </cell>
          <cell r="C425" t="str">
            <v>MUTUAL SER EPS</v>
          </cell>
          <cell r="D425">
            <v>-305772</v>
          </cell>
          <cell r="E425">
            <v>305772</v>
          </cell>
          <cell r="F425">
            <v>305772</v>
          </cell>
          <cell r="G425">
            <v>-305772</v>
          </cell>
        </row>
        <row r="426">
          <cell r="B426">
            <v>2424020116</v>
          </cell>
          <cell r="C426" t="str">
            <v>Coperativa de Desarrollo Integral COOSALUD</v>
          </cell>
          <cell r="D426">
            <v>-355441</v>
          </cell>
          <cell r="E426">
            <v>355441</v>
          </cell>
          <cell r="F426">
            <v>490742</v>
          </cell>
          <cell r="G426">
            <v>-490742</v>
          </cell>
        </row>
        <row r="427">
          <cell r="B427">
            <v>2424020117</v>
          </cell>
          <cell r="C427" t="str">
            <v>Medimas EPS SAS</v>
          </cell>
          <cell r="D427">
            <v>0</v>
          </cell>
          <cell r="E427">
            <v>0</v>
          </cell>
          <cell r="F427">
            <v>0</v>
          </cell>
          <cell r="G427">
            <v>0</v>
          </cell>
        </row>
        <row r="428">
          <cell r="B428">
            <v>2424020118</v>
          </cell>
          <cell r="C428" t="str">
            <v>SALUD VIDA EPS SAS</v>
          </cell>
          <cell r="D428">
            <v>0</v>
          </cell>
          <cell r="E428">
            <v>0</v>
          </cell>
          <cell r="F428">
            <v>0</v>
          </cell>
          <cell r="G428">
            <v>0</v>
          </cell>
        </row>
        <row r="429">
          <cell r="B429">
            <v>2424020119</v>
          </cell>
          <cell r="C429" t="str">
            <v>AMBUQ EPS ESS</v>
          </cell>
          <cell r="D429">
            <v>0</v>
          </cell>
          <cell r="E429">
            <v>0</v>
          </cell>
          <cell r="F429">
            <v>0</v>
          </cell>
          <cell r="G429">
            <v>0</v>
          </cell>
        </row>
        <row r="430">
          <cell r="B430">
            <v>2424020120</v>
          </cell>
          <cell r="C430" t="str">
            <v>SURA EPS</v>
          </cell>
          <cell r="D430">
            <v>0</v>
          </cell>
          <cell r="E430">
            <v>0</v>
          </cell>
          <cell r="F430">
            <v>0</v>
          </cell>
          <cell r="G430">
            <v>0</v>
          </cell>
        </row>
        <row r="431">
          <cell r="B431">
            <v>2424020121</v>
          </cell>
          <cell r="C431" t="str">
            <v>CAJACOPI</v>
          </cell>
          <cell r="D431">
            <v>-131820</v>
          </cell>
          <cell r="E431">
            <v>131820</v>
          </cell>
          <cell r="F431">
            <v>131820</v>
          </cell>
          <cell r="G431">
            <v>-131820</v>
          </cell>
        </row>
        <row r="432">
          <cell r="B432">
            <v>2424020122</v>
          </cell>
          <cell r="C432" t="str">
            <v>COOSALUD ENTIDAD PROMOTORA DE SALUD SA</v>
          </cell>
          <cell r="D432">
            <v>-231467</v>
          </cell>
          <cell r="E432">
            <v>231467</v>
          </cell>
          <cell r="F432">
            <v>231467</v>
          </cell>
          <cell r="G432">
            <v>-231467</v>
          </cell>
        </row>
        <row r="433">
          <cell r="B433">
            <v>24240202</v>
          </cell>
          <cell r="C433" t="str">
            <v>APORTES A SALUD PREPAGADA</v>
          </cell>
          <cell r="D433">
            <v>-1485599</v>
          </cell>
          <cell r="E433">
            <v>1485599</v>
          </cell>
          <cell r="F433">
            <v>1485599</v>
          </cell>
          <cell r="G433">
            <v>-1485599</v>
          </cell>
        </row>
        <row r="434">
          <cell r="B434">
            <v>2424020201</v>
          </cell>
          <cell r="C434" t="str">
            <v>Salud Prepagada COLSANITAS S.A.</v>
          </cell>
          <cell r="D434">
            <v>-1114000</v>
          </cell>
          <cell r="E434">
            <v>1114000</v>
          </cell>
          <cell r="F434">
            <v>1114000</v>
          </cell>
          <cell r="G434">
            <v>-1114000</v>
          </cell>
        </row>
        <row r="435">
          <cell r="B435">
            <v>2424020202</v>
          </cell>
          <cell r="C435" t="str">
            <v>PLAN PREMIUM EPS SANITAS</v>
          </cell>
          <cell r="D435">
            <v>-371599</v>
          </cell>
          <cell r="E435">
            <v>371599</v>
          </cell>
          <cell r="F435">
            <v>371599</v>
          </cell>
          <cell r="G435">
            <v>-371599</v>
          </cell>
        </row>
        <row r="436">
          <cell r="B436">
            <v>242404</v>
          </cell>
          <cell r="C436" t="str">
            <v>SINDICATOS</v>
          </cell>
          <cell r="D436">
            <v>-489864</v>
          </cell>
          <cell r="E436">
            <v>489864</v>
          </cell>
          <cell r="F436">
            <v>489864</v>
          </cell>
          <cell r="G436">
            <v>-489864</v>
          </cell>
        </row>
        <row r="437">
          <cell r="B437">
            <v>24240401</v>
          </cell>
          <cell r="C437" t="str">
            <v>SINDICATOS</v>
          </cell>
          <cell r="D437">
            <v>-489864</v>
          </cell>
          <cell r="E437">
            <v>489864</v>
          </cell>
          <cell r="F437">
            <v>489864</v>
          </cell>
          <cell r="G437">
            <v>-489864</v>
          </cell>
        </row>
        <row r="438">
          <cell r="B438">
            <v>2424040101</v>
          </cell>
          <cell r="C438" t="str">
            <v>Sindicatos</v>
          </cell>
          <cell r="D438">
            <v>-489864</v>
          </cell>
          <cell r="E438">
            <v>489864</v>
          </cell>
          <cell r="F438">
            <v>489864</v>
          </cell>
          <cell r="G438">
            <v>-489864</v>
          </cell>
        </row>
        <row r="439">
          <cell r="B439">
            <v>242406</v>
          </cell>
          <cell r="C439" t="str">
            <v>FONDOS DE EMPLEADOS</v>
          </cell>
          <cell r="D439">
            <v>0</v>
          </cell>
          <cell r="E439">
            <v>0</v>
          </cell>
          <cell r="F439">
            <v>0</v>
          </cell>
          <cell r="G439">
            <v>0</v>
          </cell>
        </row>
        <row r="440">
          <cell r="B440">
            <v>24240601</v>
          </cell>
          <cell r="C440" t="str">
            <v>FONDO DE EMPLEADOS</v>
          </cell>
          <cell r="D440">
            <v>0</v>
          </cell>
          <cell r="E440">
            <v>0</v>
          </cell>
          <cell r="F440">
            <v>0</v>
          </cell>
          <cell r="G440">
            <v>0</v>
          </cell>
        </row>
        <row r="441">
          <cell r="B441">
            <v>2424060101</v>
          </cell>
          <cell r="C441" t="str">
            <v>Fondo de Empleados de Corpamag-FECOR</v>
          </cell>
          <cell r="D441">
            <v>0</v>
          </cell>
          <cell r="E441">
            <v>0</v>
          </cell>
          <cell r="F441">
            <v>0</v>
          </cell>
          <cell r="G441">
            <v>0</v>
          </cell>
        </row>
        <row r="442">
          <cell r="B442">
            <v>242407</v>
          </cell>
          <cell r="C442" t="str">
            <v>LIBRANZAS</v>
          </cell>
          <cell r="D442">
            <v>-38609015</v>
          </cell>
          <cell r="E442">
            <v>38609015</v>
          </cell>
          <cell r="F442">
            <v>44284359</v>
          </cell>
          <cell r="G442">
            <v>-44284359</v>
          </cell>
        </row>
        <row r="443">
          <cell r="B443">
            <v>24240701</v>
          </cell>
          <cell r="C443" t="str">
            <v>LIBRANZAS</v>
          </cell>
          <cell r="D443">
            <v>-38609015</v>
          </cell>
          <cell r="E443">
            <v>38609015</v>
          </cell>
          <cell r="F443">
            <v>44284359</v>
          </cell>
          <cell r="G443">
            <v>-44284359</v>
          </cell>
        </row>
        <row r="444">
          <cell r="B444">
            <v>2424070103</v>
          </cell>
          <cell r="C444" t="str">
            <v>BBVA</v>
          </cell>
          <cell r="D444">
            <v>-9757930</v>
          </cell>
          <cell r="E444">
            <v>9757930</v>
          </cell>
          <cell r="F444">
            <v>10678710</v>
          </cell>
          <cell r="G444">
            <v>-10678710</v>
          </cell>
        </row>
        <row r="445">
          <cell r="B445">
            <v>2424070104</v>
          </cell>
          <cell r="C445" t="str">
            <v>DAVIVIENDA</v>
          </cell>
          <cell r="D445">
            <v>-11077000</v>
          </cell>
          <cell r="E445">
            <v>11077000</v>
          </cell>
          <cell r="F445">
            <v>14101000</v>
          </cell>
          <cell r="G445">
            <v>-14101000</v>
          </cell>
        </row>
        <row r="446">
          <cell r="B446">
            <v>2424070105</v>
          </cell>
          <cell r="C446" t="str">
            <v>LA ASCENSION S.A.</v>
          </cell>
          <cell r="D446">
            <v>-467900</v>
          </cell>
          <cell r="E446">
            <v>467900</v>
          </cell>
          <cell r="F446">
            <v>549650</v>
          </cell>
          <cell r="G446">
            <v>-549650</v>
          </cell>
        </row>
        <row r="447">
          <cell r="B447">
            <v>2424070107</v>
          </cell>
          <cell r="C447" t="str">
            <v>COOAFIN</v>
          </cell>
          <cell r="D447">
            <v>0</v>
          </cell>
          <cell r="E447">
            <v>0</v>
          </cell>
          <cell r="F447">
            <v>0</v>
          </cell>
          <cell r="G447">
            <v>0</v>
          </cell>
        </row>
        <row r="448">
          <cell r="B448">
            <v>2424070108</v>
          </cell>
          <cell r="C448" t="str">
            <v>SUDAMERIS</v>
          </cell>
          <cell r="D448">
            <v>0</v>
          </cell>
          <cell r="E448">
            <v>0</v>
          </cell>
          <cell r="F448">
            <v>0</v>
          </cell>
          <cell r="G448">
            <v>0</v>
          </cell>
        </row>
        <row r="449">
          <cell r="B449">
            <v>2424070109</v>
          </cell>
          <cell r="C449" t="str">
            <v>BANCO DE OCCIDENTE</v>
          </cell>
          <cell r="D449">
            <v>-16131444</v>
          </cell>
          <cell r="E449">
            <v>16131444</v>
          </cell>
          <cell r="F449">
            <v>16181106</v>
          </cell>
          <cell r="G449">
            <v>-16181106</v>
          </cell>
        </row>
        <row r="450">
          <cell r="B450">
            <v>2424070110</v>
          </cell>
          <cell r="C450" t="str">
            <v>JARDINES DE PAZ</v>
          </cell>
          <cell r="D450">
            <v>-120700</v>
          </cell>
          <cell r="E450">
            <v>120700</v>
          </cell>
          <cell r="F450">
            <v>120700</v>
          </cell>
          <cell r="G450">
            <v>-120700</v>
          </cell>
        </row>
        <row r="451">
          <cell r="B451">
            <v>2424070111</v>
          </cell>
          <cell r="C451" t="str">
            <v>LOS OLIVOS</v>
          </cell>
          <cell r="D451">
            <v>-115600</v>
          </cell>
          <cell r="E451">
            <v>115600</v>
          </cell>
          <cell r="F451">
            <v>129600</v>
          </cell>
          <cell r="G451">
            <v>-129600</v>
          </cell>
        </row>
        <row r="452">
          <cell r="B452">
            <v>2424070112</v>
          </cell>
          <cell r="C452" t="str">
            <v>CAJAMAG LIBRANZA</v>
          </cell>
          <cell r="D452">
            <v>-258030</v>
          </cell>
          <cell r="E452">
            <v>258030</v>
          </cell>
          <cell r="F452">
            <v>258030</v>
          </cell>
          <cell r="G452">
            <v>-258030</v>
          </cell>
        </row>
        <row r="453">
          <cell r="B453">
            <v>2424070113</v>
          </cell>
          <cell r="C453" t="str">
            <v>BANCO AGRARIO LIBRANZA</v>
          </cell>
          <cell r="D453">
            <v>0</v>
          </cell>
          <cell r="E453">
            <v>0</v>
          </cell>
          <cell r="F453">
            <v>0</v>
          </cell>
          <cell r="G453">
            <v>0</v>
          </cell>
        </row>
        <row r="454">
          <cell r="B454">
            <v>2424070114</v>
          </cell>
          <cell r="C454" t="str">
            <v>PROBIENESTAR</v>
          </cell>
          <cell r="D454">
            <v>0</v>
          </cell>
          <cell r="E454">
            <v>0</v>
          </cell>
          <cell r="F454">
            <v>0</v>
          </cell>
          <cell r="G454">
            <v>0</v>
          </cell>
        </row>
        <row r="455">
          <cell r="B455">
            <v>2424070115</v>
          </cell>
          <cell r="C455" t="str">
            <v>CREDISERVICIOS SAS</v>
          </cell>
          <cell r="D455">
            <v>-403411</v>
          </cell>
          <cell r="E455">
            <v>403411</v>
          </cell>
          <cell r="F455">
            <v>1528563</v>
          </cell>
          <cell r="G455">
            <v>-1528563</v>
          </cell>
        </row>
        <row r="456">
          <cell r="B456">
            <v>2424070116</v>
          </cell>
          <cell r="C456" t="str">
            <v>SOCIAL CREDIT SAS</v>
          </cell>
          <cell r="D456">
            <v>-277000</v>
          </cell>
          <cell r="E456">
            <v>277000</v>
          </cell>
          <cell r="F456">
            <v>737000</v>
          </cell>
          <cell r="G456">
            <v>-737000</v>
          </cell>
        </row>
        <row r="457">
          <cell r="B457">
            <v>242411</v>
          </cell>
          <cell r="C457" t="str">
            <v>EMBARGOS JUDICIALES</v>
          </cell>
          <cell r="D457">
            <v>-8635525</v>
          </cell>
          <cell r="E457">
            <v>8635525</v>
          </cell>
          <cell r="F457">
            <v>4528002</v>
          </cell>
          <cell r="G457">
            <v>-4528002</v>
          </cell>
        </row>
        <row r="458">
          <cell r="B458">
            <v>24241101</v>
          </cell>
          <cell r="C458" t="str">
            <v>EMBARGOS JUDICIALES</v>
          </cell>
          <cell r="D458">
            <v>-8635525</v>
          </cell>
          <cell r="E458">
            <v>8635525</v>
          </cell>
          <cell r="F458">
            <v>4528002</v>
          </cell>
          <cell r="G458">
            <v>-4528002</v>
          </cell>
        </row>
        <row r="459">
          <cell r="B459">
            <v>2424110101</v>
          </cell>
          <cell r="C459" t="str">
            <v>Embargos Judiciales</v>
          </cell>
          <cell r="D459">
            <v>-8635525</v>
          </cell>
          <cell r="E459">
            <v>8635525</v>
          </cell>
          <cell r="F459">
            <v>4528002</v>
          </cell>
          <cell r="G459">
            <v>-4528002</v>
          </cell>
        </row>
        <row r="460">
          <cell r="B460">
            <v>242490</v>
          </cell>
          <cell r="C460" t="str">
            <v>OTROS DESCUENTOS DE NOMINA</v>
          </cell>
          <cell r="D460">
            <v>-2599700</v>
          </cell>
          <cell r="E460">
            <v>2506400</v>
          </cell>
          <cell r="F460">
            <v>2505000</v>
          </cell>
          <cell r="G460">
            <v>-2598300</v>
          </cell>
        </row>
        <row r="461">
          <cell r="B461">
            <v>24249001</v>
          </cell>
          <cell r="C461" t="str">
            <v>RIESGOS PROFESIONALES</v>
          </cell>
          <cell r="D461">
            <v>0</v>
          </cell>
          <cell r="E461">
            <v>0</v>
          </cell>
          <cell r="F461">
            <v>0</v>
          </cell>
          <cell r="G461">
            <v>0</v>
          </cell>
        </row>
        <row r="462">
          <cell r="B462">
            <v>2424900101</v>
          </cell>
          <cell r="C462" t="str">
            <v>Riesgos profesionales</v>
          </cell>
          <cell r="D462">
            <v>0</v>
          </cell>
          <cell r="E462">
            <v>0</v>
          </cell>
          <cell r="F462">
            <v>0</v>
          </cell>
          <cell r="G462">
            <v>0</v>
          </cell>
        </row>
        <row r="463">
          <cell r="B463">
            <v>24249002</v>
          </cell>
          <cell r="C463" t="str">
            <v>FONDO DE SOLIDARIDAD Y GARANTIA EN SALUD</v>
          </cell>
          <cell r="D463">
            <v>-2599700</v>
          </cell>
          <cell r="E463">
            <v>2506400</v>
          </cell>
          <cell r="F463">
            <v>2505000</v>
          </cell>
          <cell r="G463">
            <v>-2598300</v>
          </cell>
        </row>
        <row r="464">
          <cell r="B464">
            <v>2424900202</v>
          </cell>
          <cell r="C464" t="str">
            <v>Fondo de Solidaridad Colpensiones</v>
          </cell>
          <cell r="D464">
            <v>-2130600</v>
          </cell>
          <cell r="E464">
            <v>2111600</v>
          </cell>
          <cell r="F464">
            <v>2172500</v>
          </cell>
          <cell r="G464">
            <v>-2191500</v>
          </cell>
        </row>
        <row r="465">
          <cell r="B465">
            <v>2424900203</v>
          </cell>
          <cell r="C465" t="str">
            <v>Fondo de solidaridad Porvenir</v>
          </cell>
          <cell r="D465">
            <v>-369300</v>
          </cell>
          <cell r="E465">
            <v>295000</v>
          </cell>
          <cell r="F465">
            <v>174900</v>
          </cell>
          <cell r="G465">
            <v>-249200</v>
          </cell>
        </row>
        <row r="466">
          <cell r="B466">
            <v>2424900204</v>
          </cell>
          <cell r="C466" t="str">
            <v>Fondo de solidaridad Protección</v>
          </cell>
          <cell r="D466">
            <v>0</v>
          </cell>
          <cell r="E466">
            <v>0</v>
          </cell>
          <cell r="F466">
            <v>0</v>
          </cell>
          <cell r="G466">
            <v>0</v>
          </cell>
        </row>
        <row r="467">
          <cell r="B467">
            <v>2424900205</v>
          </cell>
          <cell r="C467" t="str">
            <v>Fondo de solidaridad Colfondos</v>
          </cell>
          <cell r="D467">
            <v>-99800</v>
          </cell>
          <cell r="E467">
            <v>99800</v>
          </cell>
          <cell r="F467">
            <v>99800</v>
          </cell>
          <cell r="G467">
            <v>-99800</v>
          </cell>
        </row>
        <row r="468">
          <cell r="B468">
            <v>2424900206</v>
          </cell>
          <cell r="C468" t="str">
            <v>Fondo de solidaridad Skandia</v>
          </cell>
          <cell r="D468">
            <v>0</v>
          </cell>
          <cell r="E468">
            <v>0</v>
          </cell>
          <cell r="F468">
            <v>57800</v>
          </cell>
          <cell r="G468">
            <v>-57800</v>
          </cell>
        </row>
        <row r="469">
          <cell r="B469">
            <v>2436</v>
          </cell>
          <cell r="C469" t="str">
            <v>RETENCION EN LA FUENTE E IMPUESTO DE TIMBRE</v>
          </cell>
          <cell r="D469">
            <v>-108126900</v>
          </cell>
          <cell r="E469">
            <v>108011593.61</v>
          </cell>
          <cell r="F469">
            <v>117899693.61</v>
          </cell>
          <cell r="G469">
            <v>-118015000</v>
          </cell>
        </row>
        <row r="470">
          <cell r="B470">
            <v>243603</v>
          </cell>
          <cell r="C470" t="str">
            <v>HONORARIOS</v>
          </cell>
          <cell r="D470">
            <v>-5730000</v>
          </cell>
          <cell r="E470">
            <v>5730435</v>
          </cell>
          <cell r="F470">
            <v>5400435</v>
          </cell>
          <cell r="G470">
            <v>-5400000</v>
          </cell>
        </row>
        <row r="471">
          <cell r="B471">
            <v>24360301</v>
          </cell>
          <cell r="C471" t="str">
            <v>HONORARIOS</v>
          </cell>
          <cell r="D471">
            <v>-5730000</v>
          </cell>
          <cell r="E471">
            <v>5730435</v>
          </cell>
          <cell r="F471">
            <v>5400435</v>
          </cell>
          <cell r="G471">
            <v>-5400000</v>
          </cell>
        </row>
        <row r="472">
          <cell r="B472">
            <v>2436030101</v>
          </cell>
          <cell r="C472" t="str">
            <v>HONORARIOS</v>
          </cell>
          <cell r="D472">
            <v>-5730000</v>
          </cell>
          <cell r="E472">
            <v>5730435</v>
          </cell>
          <cell r="F472">
            <v>5400435</v>
          </cell>
          <cell r="G472">
            <v>-5400000</v>
          </cell>
        </row>
        <row r="473">
          <cell r="B473">
            <v>243605</v>
          </cell>
          <cell r="C473" t="str">
            <v>SERVICIOS</v>
          </cell>
          <cell r="D473">
            <v>-4272000</v>
          </cell>
          <cell r="E473">
            <v>4272340</v>
          </cell>
          <cell r="F473">
            <v>5201340</v>
          </cell>
          <cell r="G473">
            <v>-5201000</v>
          </cell>
        </row>
        <row r="474">
          <cell r="B474">
            <v>24360501</v>
          </cell>
          <cell r="C474" t="str">
            <v>SERVICIOS EN GENERAL</v>
          </cell>
          <cell r="D474">
            <v>-4272000</v>
          </cell>
          <cell r="E474">
            <v>4272340</v>
          </cell>
          <cell r="F474">
            <v>5201340</v>
          </cell>
          <cell r="G474">
            <v>-5201000</v>
          </cell>
        </row>
        <row r="475">
          <cell r="B475">
            <v>2436050101</v>
          </cell>
          <cell r="C475" t="str">
            <v>SERVICIOS EN GENERAL</v>
          </cell>
          <cell r="D475">
            <v>-4272000</v>
          </cell>
          <cell r="E475">
            <v>4272340</v>
          </cell>
          <cell r="F475">
            <v>5201340</v>
          </cell>
          <cell r="G475">
            <v>-5201000</v>
          </cell>
        </row>
        <row r="476">
          <cell r="B476">
            <v>243606</v>
          </cell>
          <cell r="C476" t="str">
            <v>ARRENDAMIENTOS</v>
          </cell>
          <cell r="D476">
            <v>-251000</v>
          </cell>
          <cell r="E476">
            <v>251000</v>
          </cell>
          <cell r="F476">
            <v>9282000</v>
          </cell>
          <cell r="G476">
            <v>-9282000</v>
          </cell>
        </row>
        <row r="477">
          <cell r="B477">
            <v>24360601</v>
          </cell>
          <cell r="C477" t="str">
            <v>ARRENDAMIENTOS</v>
          </cell>
          <cell r="D477">
            <v>-251000</v>
          </cell>
          <cell r="E477">
            <v>251000</v>
          </cell>
          <cell r="F477">
            <v>9282000</v>
          </cell>
          <cell r="G477">
            <v>-9282000</v>
          </cell>
        </row>
        <row r="478">
          <cell r="B478">
            <v>2436060101</v>
          </cell>
          <cell r="C478" t="str">
            <v>ARRENDAMIENTO</v>
          </cell>
          <cell r="D478">
            <v>-251000</v>
          </cell>
          <cell r="E478">
            <v>251000</v>
          </cell>
          <cell r="F478">
            <v>9282000</v>
          </cell>
          <cell r="G478">
            <v>-9282000</v>
          </cell>
        </row>
        <row r="479">
          <cell r="B479">
            <v>243608</v>
          </cell>
          <cell r="C479" t="str">
            <v>COMPRAS</v>
          </cell>
          <cell r="D479">
            <v>-8000</v>
          </cell>
          <cell r="E479">
            <v>8000</v>
          </cell>
          <cell r="F479">
            <v>661000</v>
          </cell>
          <cell r="G479">
            <v>-661000</v>
          </cell>
        </row>
        <row r="480">
          <cell r="B480">
            <v>24360801</v>
          </cell>
          <cell r="C480" t="str">
            <v>COMPRAS EN GENERAL</v>
          </cell>
          <cell r="D480">
            <v>-8000</v>
          </cell>
          <cell r="E480">
            <v>8000</v>
          </cell>
          <cell r="F480">
            <v>661000</v>
          </cell>
          <cell r="G480">
            <v>-661000</v>
          </cell>
        </row>
        <row r="481">
          <cell r="B481">
            <v>2436080101</v>
          </cell>
          <cell r="C481" t="str">
            <v>COMPRAS EN GENERAL</v>
          </cell>
          <cell r="D481">
            <v>-8000</v>
          </cell>
          <cell r="E481">
            <v>8000</v>
          </cell>
          <cell r="F481">
            <v>661000</v>
          </cell>
          <cell r="G481">
            <v>-661000</v>
          </cell>
        </row>
        <row r="482">
          <cell r="B482">
            <v>243610</v>
          </cell>
          <cell r="C482" t="str">
            <v>Pagos o Abonos en Cuentas en el Exterior</v>
          </cell>
          <cell r="D482">
            <v>0</v>
          </cell>
          <cell r="E482">
            <v>0</v>
          </cell>
          <cell r="F482">
            <v>0</v>
          </cell>
          <cell r="G482">
            <v>0</v>
          </cell>
        </row>
        <row r="483">
          <cell r="B483">
            <v>24361001</v>
          </cell>
          <cell r="C483" t="str">
            <v>PAGOS EN EL EXTERIOR</v>
          </cell>
          <cell r="D483">
            <v>0</v>
          </cell>
          <cell r="E483">
            <v>0</v>
          </cell>
          <cell r="F483">
            <v>0</v>
          </cell>
          <cell r="G483">
            <v>0</v>
          </cell>
        </row>
        <row r="484">
          <cell r="B484">
            <v>2436100101</v>
          </cell>
          <cell r="C484" t="str">
            <v>PAGOS EN EL EXTERIOR</v>
          </cell>
          <cell r="D484">
            <v>0</v>
          </cell>
          <cell r="E484">
            <v>0</v>
          </cell>
          <cell r="F484">
            <v>0</v>
          </cell>
          <cell r="G484">
            <v>0</v>
          </cell>
        </row>
        <row r="485">
          <cell r="B485">
            <v>243615</v>
          </cell>
          <cell r="C485" t="str">
            <v>Rentas de Trabajo</v>
          </cell>
          <cell r="D485">
            <v>-12666000</v>
          </cell>
          <cell r="E485">
            <v>12666049</v>
          </cell>
          <cell r="F485">
            <v>7840049</v>
          </cell>
          <cell r="G485">
            <v>-7840000</v>
          </cell>
        </row>
        <row r="486">
          <cell r="B486">
            <v>24361501</v>
          </cell>
          <cell r="C486" t="str">
            <v>A EMPLEADOS ARTICULO 383 ET</v>
          </cell>
          <cell r="D486">
            <v>-12666000</v>
          </cell>
          <cell r="E486">
            <v>12666049</v>
          </cell>
          <cell r="F486">
            <v>7840049</v>
          </cell>
          <cell r="G486">
            <v>-7840000</v>
          </cell>
        </row>
        <row r="487">
          <cell r="B487">
            <v>2436150101</v>
          </cell>
          <cell r="C487" t="str">
            <v>A EMPLEADOS ARTICULO 383 CTA 02017</v>
          </cell>
          <cell r="D487">
            <v>-12666000</v>
          </cell>
          <cell r="E487">
            <v>12666049</v>
          </cell>
          <cell r="F487">
            <v>7840049</v>
          </cell>
          <cell r="G487">
            <v>-7840000</v>
          </cell>
        </row>
        <row r="488">
          <cell r="B488">
            <v>243625</v>
          </cell>
          <cell r="C488" t="str">
            <v>Impuesto a las Ventas Retenido</v>
          </cell>
          <cell r="D488">
            <v>-12304000</v>
          </cell>
          <cell r="E488">
            <v>12304487.609999999</v>
          </cell>
          <cell r="F488">
            <v>22588487.609999999</v>
          </cell>
          <cell r="G488">
            <v>-22588000</v>
          </cell>
        </row>
        <row r="489">
          <cell r="B489">
            <v>24362501</v>
          </cell>
          <cell r="C489" t="str">
            <v>IMPUESTO A LAS VENTAS RETENIDO POR CONSIGNAR</v>
          </cell>
          <cell r="D489">
            <v>-12304000</v>
          </cell>
          <cell r="E489">
            <v>12304487.609999999</v>
          </cell>
          <cell r="F489">
            <v>22588487.609999999</v>
          </cell>
          <cell r="G489">
            <v>-22588000</v>
          </cell>
        </row>
        <row r="490">
          <cell r="B490">
            <v>2436250101</v>
          </cell>
          <cell r="C490" t="str">
            <v>Impuesto a las ventas retenidos por Consignar</v>
          </cell>
          <cell r="D490">
            <v>-12304000</v>
          </cell>
          <cell r="E490">
            <v>12304487.609999999</v>
          </cell>
          <cell r="F490">
            <v>22588487.609999999</v>
          </cell>
          <cell r="G490">
            <v>-22588000</v>
          </cell>
        </row>
        <row r="491">
          <cell r="B491">
            <v>243626</v>
          </cell>
          <cell r="C491" t="str">
            <v>Contrato de Construcción</v>
          </cell>
          <cell r="D491">
            <v>-70343000</v>
          </cell>
          <cell r="E491">
            <v>70343282</v>
          </cell>
          <cell r="F491">
            <v>60565282</v>
          </cell>
          <cell r="G491">
            <v>-60565000</v>
          </cell>
        </row>
        <row r="492">
          <cell r="B492">
            <v>24362602</v>
          </cell>
          <cell r="C492" t="str">
            <v>RETEFUENTE CONTRATOS DE OBRA</v>
          </cell>
          <cell r="D492">
            <v>-70343000</v>
          </cell>
          <cell r="E492">
            <v>70343282</v>
          </cell>
          <cell r="F492">
            <v>60565282</v>
          </cell>
          <cell r="G492">
            <v>-60565000</v>
          </cell>
        </row>
        <row r="493">
          <cell r="B493">
            <v>2436260201</v>
          </cell>
          <cell r="C493" t="str">
            <v>RETEFUENTE CONTRATOS DE OBRA</v>
          </cell>
          <cell r="D493">
            <v>-70343000</v>
          </cell>
          <cell r="E493">
            <v>70343282</v>
          </cell>
          <cell r="F493">
            <v>60565282</v>
          </cell>
          <cell r="G493">
            <v>-60565000</v>
          </cell>
        </row>
        <row r="494">
          <cell r="B494">
            <v>243627</v>
          </cell>
          <cell r="C494" t="str">
            <v>Retencion de Impuesto de Industria y Comercio por Compra</v>
          </cell>
          <cell r="D494">
            <v>-2552900</v>
          </cell>
          <cell r="E494">
            <v>2436000</v>
          </cell>
          <cell r="F494">
            <v>6361100</v>
          </cell>
          <cell r="G494">
            <v>-6478000</v>
          </cell>
        </row>
        <row r="495">
          <cell r="B495">
            <v>24362701</v>
          </cell>
          <cell r="C495" t="str">
            <v>RETENCION DE IMPUESTO DE IND.Y COMERCIO</v>
          </cell>
          <cell r="D495">
            <v>-2552900</v>
          </cell>
          <cell r="E495">
            <v>2436000</v>
          </cell>
          <cell r="F495">
            <v>6361100</v>
          </cell>
          <cell r="G495">
            <v>-6478000</v>
          </cell>
        </row>
        <row r="496">
          <cell r="B496">
            <v>2436270101</v>
          </cell>
          <cell r="C496" t="str">
            <v>Retencion de impuesto de industria y comercio</v>
          </cell>
          <cell r="D496">
            <v>-2552900</v>
          </cell>
          <cell r="E496">
            <v>2436000</v>
          </cell>
          <cell r="F496">
            <v>6361100</v>
          </cell>
          <cell r="G496">
            <v>-6478000</v>
          </cell>
        </row>
        <row r="497">
          <cell r="B497">
            <v>243630</v>
          </cell>
          <cell r="C497" t="str">
            <v>IMPUESTO SOLIDARIO POR EL COVID 19</v>
          </cell>
          <cell r="D497">
            <v>0</v>
          </cell>
          <cell r="E497">
            <v>0</v>
          </cell>
          <cell r="F497">
            <v>0</v>
          </cell>
          <cell r="G497">
            <v>0</v>
          </cell>
        </row>
        <row r="498">
          <cell r="B498">
            <v>24363001</v>
          </cell>
          <cell r="C498" t="str">
            <v>IMPUESTO SOLIDARIO POR EL COVID 19</v>
          </cell>
          <cell r="D498">
            <v>0</v>
          </cell>
          <cell r="E498">
            <v>0</v>
          </cell>
          <cell r="F498">
            <v>0</v>
          </cell>
          <cell r="G498">
            <v>0</v>
          </cell>
        </row>
        <row r="499">
          <cell r="B499">
            <v>2436300101</v>
          </cell>
          <cell r="C499" t="str">
            <v>Impuesto Solidario Por El COVID 19</v>
          </cell>
          <cell r="D499">
            <v>0</v>
          </cell>
          <cell r="E499">
            <v>0</v>
          </cell>
          <cell r="F499">
            <v>0</v>
          </cell>
          <cell r="G499">
            <v>0</v>
          </cell>
        </row>
        <row r="500">
          <cell r="B500">
            <v>243631</v>
          </cell>
          <cell r="C500" t="str">
            <v>APORTE SOLIDARIO VOLUNTARIO POR EL COVID 19</v>
          </cell>
          <cell r="D500">
            <v>0</v>
          </cell>
          <cell r="E500">
            <v>0</v>
          </cell>
          <cell r="F500">
            <v>0</v>
          </cell>
          <cell r="G500">
            <v>0</v>
          </cell>
        </row>
        <row r="501">
          <cell r="B501">
            <v>24363101</v>
          </cell>
          <cell r="C501" t="str">
            <v>APORTE SOLIDARIO VOLUNTARIO POR EL COVID 19</v>
          </cell>
          <cell r="D501">
            <v>0</v>
          </cell>
          <cell r="E501">
            <v>0</v>
          </cell>
          <cell r="F501">
            <v>0</v>
          </cell>
          <cell r="G501">
            <v>0</v>
          </cell>
        </row>
        <row r="502">
          <cell r="B502">
            <v>2436310101</v>
          </cell>
          <cell r="C502" t="str">
            <v>Aporte Solidario Voluntario Por El COVID 19</v>
          </cell>
          <cell r="D502">
            <v>0</v>
          </cell>
          <cell r="E502">
            <v>0</v>
          </cell>
          <cell r="F502">
            <v>0</v>
          </cell>
          <cell r="G502">
            <v>0</v>
          </cell>
        </row>
        <row r="503">
          <cell r="B503">
            <v>243698</v>
          </cell>
          <cell r="C503" t="str">
            <v>IMPUESTO DE TIMBRE</v>
          </cell>
          <cell r="D503">
            <v>0</v>
          </cell>
          <cell r="E503">
            <v>0</v>
          </cell>
          <cell r="F503">
            <v>0</v>
          </cell>
          <cell r="G503">
            <v>0</v>
          </cell>
        </row>
        <row r="504">
          <cell r="B504">
            <v>24369801</v>
          </cell>
          <cell r="C504" t="str">
            <v>IMPUESTO DE TIMBRE</v>
          </cell>
          <cell r="D504">
            <v>0</v>
          </cell>
          <cell r="E504">
            <v>0</v>
          </cell>
          <cell r="F504">
            <v>0</v>
          </cell>
          <cell r="G504">
            <v>0</v>
          </cell>
        </row>
        <row r="505">
          <cell r="B505">
            <v>2436980101</v>
          </cell>
          <cell r="C505" t="str">
            <v>Retención por impuesto de timbre</v>
          </cell>
          <cell r="D505">
            <v>0</v>
          </cell>
          <cell r="E505">
            <v>0</v>
          </cell>
          <cell r="F505">
            <v>0</v>
          </cell>
          <cell r="G505">
            <v>0</v>
          </cell>
        </row>
        <row r="506">
          <cell r="B506">
            <v>2440</v>
          </cell>
          <cell r="C506" t="str">
            <v>IMPUESTOS, CONTRIBUCIONES Y TASAS PAGAR</v>
          </cell>
          <cell r="D506">
            <v>-22376949</v>
          </cell>
          <cell r="E506">
            <v>22376949</v>
          </cell>
          <cell r="F506">
            <v>0</v>
          </cell>
          <cell r="G506">
            <v>0</v>
          </cell>
        </row>
        <row r="507">
          <cell r="B507">
            <v>244003</v>
          </cell>
          <cell r="C507" t="str">
            <v>Impuesto Predial Unificado</v>
          </cell>
          <cell r="D507">
            <v>0</v>
          </cell>
          <cell r="E507">
            <v>0</v>
          </cell>
          <cell r="F507">
            <v>0</v>
          </cell>
          <cell r="G507">
            <v>0</v>
          </cell>
        </row>
        <row r="508">
          <cell r="B508">
            <v>24400301</v>
          </cell>
          <cell r="C508" t="str">
            <v>PREDIAL UNIFICADO</v>
          </cell>
          <cell r="D508">
            <v>0</v>
          </cell>
          <cell r="E508">
            <v>0</v>
          </cell>
          <cell r="F508">
            <v>0</v>
          </cell>
          <cell r="G508">
            <v>0</v>
          </cell>
        </row>
        <row r="509">
          <cell r="B509">
            <v>2440030101</v>
          </cell>
          <cell r="C509" t="str">
            <v>Predial Unificado</v>
          </cell>
          <cell r="D509">
            <v>0</v>
          </cell>
          <cell r="E509">
            <v>0</v>
          </cell>
          <cell r="F509">
            <v>0</v>
          </cell>
          <cell r="G509">
            <v>0</v>
          </cell>
        </row>
        <row r="510">
          <cell r="B510">
            <v>244009</v>
          </cell>
          <cell r="C510" t="str">
            <v>IMPUESTO DE REGISTRO</v>
          </cell>
          <cell r="D510">
            <v>0</v>
          </cell>
          <cell r="E510">
            <v>0</v>
          </cell>
          <cell r="F510">
            <v>0</v>
          </cell>
          <cell r="G510">
            <v>0</v>
          </cell>
        </row>
        <row r="511">
          <cell r="B511">
            <v>24400901</v>
          </cell>
          <cell r="C511" t="str">
            <v>IMPUESTO DE REGISTRO</v>
          </cell>
          <cell r="D511">
            <v>0</v>
          </cell>
          <cell r="E511">
            <v>0</v>
          </cell>
          <cell r="F511">
            <v>0</v>
          </cell>
          <cell r="G511">
            <v>0</v>
          </cell>
        </row>
        <row r="512">
          <cell r="B512">
            <v>2440090101</v>
          </cell>
          <cell r="C512" t="str">
            <v>Impuesto de registro</v>
          </cell>
          <cell r="D512">
            <v>0</v>
          </cell>
          <cell r="E512">
            <v>0</v>
          </cell>
          <cell r="F512">
            <v>0</v>
          </cell>
          <cell r="G512">
            <v>0</v>
          </cell>
        </row>
        <row r="513">
          <cell r="B513">
            <v>244014</v>
          </cell>
          <cell r="C513" t="str">
            <v>CUOTAS DE FISCALIZACION Y AUDITAJE</v>
          </cell>
          <cell r="D513">
            <v>0</v>
          </cell>
          <cell r="E513">
            <v>0</v>
          </cell>
          <cell r="F513">
            <v>0</v>
          </cell>
          <cell r="G513">
            <v>0</v>
          </cell>
        </row>
        <row r="514">
          <cell r="B514">
            <v>24401401</v>
          </cell>
          <cell r="C514" t="str">
            <v>CUOTAS DE FISCALIZACION Y AUDITAJE</v>
          </cell>
          <cell r="D514">
            <v>0</v>
          </cell>
          <cell r="E514">
            <v>0</v>
          </cell>
          <cell r="F514">
            <v>0</v>
          </cell>
          <cell r="G514">
            <v>0</v>
          </cell>
        </row>
        <row r="515">
          <cell r="B515">
            <v>2440140101</v>
          </cell>
          <cell r="C515" t="str">
            <v>Cuota de Fiscalización y Auditaje</v>
          </cell>
          <cell r="D515">
            <v>0</v>
          </cell>
          <cell r="E515">
            <v>0</v>
          </cell>
          <cell r="F515">
            <v>0</v>
          </cell>
          <cell r="G515">
            <v>0</v>
          </cell>
        </row>
        <row r="516">
          <cell r="B516">
            <v>244016</v>
          </cell>
          <cell r="C516" t="str">
            <v>IMPUESTO SOBRE VEHICULOS AUTOMOTORES</v>
          </cell>
          <cell r="D516">
            <v>0</v>
          </cell>
          <cell r="E516">
            <v>0</v>
          </cell>
          <cell r="F516">
            <v>0</v>
          </cell>
          <cell r="G516">
            <v>0</v>
          </cell>
        </row>
        <row r="517">
          <cell r="B517">
            <v>24401601</v>
          </cell>
          <cell r="C517" t="str">
            <v>IMPUESTO SOBRE VEHICULOS AUTOMOTORES</v>
          </cell>
          <cell r="D517">
            <v>0</v>
          </cell>
          <cell r="E517">
            <v>0</v>
          </cell>
          <cell r="F517">
            <v>0</v>
          </cell>
          <cell r="G517">
            <v>0</v>
          </cell>
        </row>
        <row r="518">
          <cell r="B518">
            <v>2440160101</v>
          </cell>
          <cell r="C518" t="str">
            <v>Impuesto sobre vehiculos automotores</v>
          </cell>
          <cell r="D518">
            <v>0</v>
          </cell>
          <cell r="E518">
            <v>0</v>
          </cell>
          <cell r="F518">
            <v>0</v>
          </cell>
          <cell r="G518">
            <v>0</v>
          </cell>
        </row>
        <row r="519">
          <cell r="B519">
            <v>244017</v>
          </cell>
          <cell r="C519" t="str">
            <v>INTERESES DE MORA</v>
          </cell>
          <cell r="D519">
            <v>0</v>
          </cell>
          <cell r="E519">
            <v>0</v>
          </cell>
          <cell r="F519">
            <v>0</v>
          </cell>
          <cell r="G519">
            <v>0</v>
          </cell>
        </row>
        <row r="520">
          <cell r="B520">
            <v>24401701</v>
          </cell>
          <cell r="C520" t="str">
            <v>INTERESES POR MORA</v>
          </cell>
          <cell r="D520">
            <v>0</v>
          </cell>
          <cell r="E520">
            <v>0</v>
          </cell>
          <cell r="F520">
            <v>0</v>
          </cell>
          <cell r="G520">
            <v>0</v>
          </cell>
        </row>
        <row r="521">
          <cell r="B521">
            <v>2440170101</v>
          </cell>
          <cell r="C521" t="str">
            <v>Intereses por mora</v>
          </cell>
          <cell r="D521">
            <v>0</v>
          </cell>
          <cell r="E521">
            <v>0</v>
          </cell>
          <cell r="F521">
            <v>0</v>
          </cell>
          <cell r="G521">
            <v>0</v>
          </cell>
        </row>
        <row r="522">
          <cell r="B522">
            <v>244023</v>
          </cell>
          <cell r="C522" t="str">
            <v>CONTRIBUCIONES</v>
          </cell>
          <cell r="D522">
            <v>-22376949</v>
          </cell>
          <cell r="E522">
            <v>22376949</v>
          </cell>
          <cell r="F522">
            <v>0</v>
          </cell>
          <cell r="G522">
            <v>0</v>
          </cell>
        </row>
        <row r="523">
          <cell r="B523">
            <v>24402301</v>
          </cell>
          <cell r="C523" t="str">
            <v>CONTRIBUCIONES</v>
          </cell>
          <cell r="D523">
            <v>-22376949</v>
          </cell>
          <cell r="E523">
            <v>22376949</v>
          </cell>
          <cell r="F523">
            <v>0</v>
          </cell>
          <cell r="G523">
            <v>0</v>
          </cell>
        </row>
        <row r="524">
          <cell r="B524">
            <v>2440230101</v>
          </cell>
          <cell r="C524" t="str">
            <v>Contribuciones</v>
          </cell>
          <cell r="D524">
            <v>-22376949</v>
          </cell>
          <cell r="E524">
            <v>22376949</v>
          </cell>
          <cell r="F524">
            <v>0</v>
          </cell>
          <cell r="G524">
            <v>0</v>
          </cell>
        </row>
        <row r="525">
          <cell r="B525">
            <v>2460</v>
          </cell>
          <cell r="C525" t="str">
            <v>CREDITOS JUDICIALES</v>
          </cell>
          <cell r="D525">
            <v>0</v>
          </cell>
          <cell r="E525">
            <v>0</v>
          </cell>
          <cell r="F525">
            <v>0</v>
          </cell>
          <cell r="G525">
            <v>0</v>
          </cell>
        </row>
        <row r="526">
          <cell r="B526">
            <v>246002</v>
          </cell>
          <cell r="C526" t="str">
            <v>Sentencias</v>
          </cell>
          <cell r="D526">
            <v>0</v>
          </cell>
          <cell r="E526">
            <v>0</v>
          </cell>
          <cell r="F526">
            <v>0</v>
          </cell>
          <cell r="G526">
            <v>0</v>
          </cell>
        </row>
        <row r="527">
          <cell r="B527">
            <v>24600201</v>
          </cell>
          <cell r="C527" t="str">
            <v>SENTENCIAS Y CONCILIACIONES</v>
          </cell>
          <cell r="D527">
            <v>0</v>
          </cell>
          <cell r="E527">
            <v>0</v>
          </cell>
          <cell r="F527">
            <v>0</v>
          </cell>
          <cell r="G527">
            <v>0</v>
          </cell>
        </row>
        <row r="528">
          <cell r="B528">
            <v>2460020101</v>
          </cell>
          <cell r="C528" t="str">
            <v>Sentencias y Conciliaciones</v>
          </cell>
          <cell r="D528">
            <v>0</v>
          </cell>
          <cell r="E528">
            <v>0</v>
          </cell>
          <cell r="F528">
            <v>0</v>
          </cell>
          <cell r="G528">
            <v>0</v>
          </cell>
        </row>
        <row r="529">
          <cell r="B529">
            <v>2490</v>
          </cell>
          <cell r="C529" t="str">
            <v>OTRAS CUENTAS POR PAGAR</v>
          </cell>
          <cell r="D529">
            <v>-173089890.16999999</v>
          </cell>
          <cell r="E529">
            <v>648852178.59000003</v>
          </cell>
          <cell r="F529">
            <v>532466835.68000001</v>
          </cell>
          <cell r="G529">
            <v>-56704547.259999998</v>
          </cell>
        </row>
        <row r="530">
          <cell r="B530">
            <v>249026</v>
          </cell>
          <cell r="C530" t="str">
            <v>SUSCRIPCIONES</v>
          </cell>
          <cell r="D530">
            <v>0</v>
          </cell>
          <cell r="E530">
            <v>0</v>
          </cell>
          <cell r="F530">
            <v>0</v>
          </cell>
          <cell r="G530">
            <v>0</v>
          </cell>
        </row>
        <row r="531">
          <cell r="B531">
            <v>24902601</v>
          </cell>
          <cell r="C531" t="str">
            <v>SUSCRIPCIONES</v>
          </cell>
          <cell r="D531">
            <v>0</v>
          </cell>
          <cell r="E531">
            <v>0</v>
          </cell>
          <cell r="F531">
            <v>0</v>
          </cell>
          <cell r="G531">
            <v>0</v>
          </cell>
        </row>
        <row r="532">
          <cell r="B532">
            <v>2490260101</v>
          </cell>
          <cell r="C532" t="str">
            <v>Suscripciones</v>
          </cell>
          <cell r="D532">
            <v>0</v>
          </cell>
          <cell r="E532">
            <v>0</v>
          </cell>
          <cell r="F532">
            <v>0</v>
          </cell>
          <cell r="G532">
            <v>0</v>
          </cell>
        </row>
        <row r="533">
          <cell r="B533">
            <v>249027</v>
          </cell>
          <cell r="C533" t="str">
            <v>VIATICOS Y GASTOS DE VIAJE</v>
          </cell>
          <cell r="D533">
            <v>0</v>
          </cell>
          <cell r="E533">
            <v>38982639</v>
          </cell>
          <cell r="F533">
            <v>41320694</v>
          </cell>
          <cell r="G533">
            <v>-2338055</v>
          </cell>
        </row>
        <row r="534">
          <cell r="B534">
            <v>24902701</v>
          </cell>
          <cell r="C534" t="str">
            <v>VIATICOS Y GASTOS DE VIAJE</v>
          </cell>
          <cell r="D534">
            <v>0</v>
          </cell>
          <cell r="E534">
            <v>38982639</v>
          </cell>
          <cell r="F534">
            <v>41320694</v>
          </cell>
          <cell r="G534">
            <v>-2338055</v>
          </cell>
        </row>
        <row r="535">
          <cell r="B535">
            <v>2490270101</v>
          </cell>
          <cell r="C535" t="str">
            <v>Viáticos y gastos de viaje al interior</v>
          </cell>
          <cell r="D535">
            <v>0</v>
          </cell>
          <cell r="E535">
            <v>38982639</v>
          </cell>
          <cell r="F535">
            <v>41320694</v>
          </cell>
          <cell r="G535">
            <v>-2338055</v>
          </cell>
        </row>
        <row r="536">
          <cell r="B536">
            <v>249028</v>
          </cell>
          <cell r="C536" t="str">
            <v>SEGUROS</v>
          </cell>
          <cell r="D536">
            <v>0</v>
          </cell>
          <cell r="E536">
            <v>0</v>
          </cell>
          <cell r="F536">
            <v>0</v>
          </cell>
          <cell r="G536">
            <v>0</v>
          </cell>
        </row>
        <row r="537">
          <cell r="B537">
            <v>24902801</v>
          </cell>
          <cell r="C537" t="str">
            <v>SEGUROS</v>
          </cell>
          <cell r="D537">
            <v>0</v>
          </cell>
          <cell r="E537">
            <v>0</v>
          </cell>
          <cell r="F537">
            <v>0</v>
          </cell>
          <cell r="G537">
            <v>0</v>
          </cell>
        </row>
        <row r="538">
          <cell r="B538">
            <v>2490280101</v>
          </cell>
          <cell r="C538" t="str">
            <v>Seguros</v>
          </cell>
          <cell r="D538">
            <v>0</v>
          </cell>
          <cell r="E538">
            <v>0</v>
          </cell>
          <cell r="F538">
            <v>0</v>
          </cell>
          <cell r="G538">
            <v>0</v>
          </cell>
        </row>
        <row r="539">
          <cell r="B539">
            <v>249031</v>
          </cell>
          <cell r="C539" t="str">
            <v>GASTOS LEGALES</v>
          </cell>
          <cell r="D539">
            <v>0</v>
          </cell>
          <cell r="E539">
            <v>0</v>
          </cell>
          <cell r="F539">
            <v>0</v>
          </cell>
          <cell r="G539">
            <v>0</v>
          </cell>
        </row>
        <row r="540">
          <cell r="B540">
            <v>24903101</v>
          </cell>
          <cell r="C540" t="str">
            <v>GASTOS LEGALES</v>
          </cell>
          <cell r="D540">
            <v>0</v>
          </cell>
          <cell r="E540">
            <v>0</v>
          </cell>
          <cell r="F540">
            <v>0</v>
          </cell>
          <cell r="G540">
            <v>0</v>
          </cell>
        </row>
        <row r="541">
          <cell r="B541">
            <v>2490310101</v>
          </cell>
          <cell r="C541" t="str">
            <v>Gastos Legales</v>
          </cell>
          <cell r="D541">
            <v>0</v>
          </cell>
          <cell r="E541">
            <v>0</v>
          </cell>
          <cell r="F541">
            <v>0</v>
          </cell>
          <cell r="G541">
            <v>0</v>
          </cell>
        </row>
        <row r="542">
          <cell r="B542">
            <v>249040</v>
          </cell>
          <cell r="C542" t="str">
            <v>SALDOS A FAVOR DE BENEFICIARIOS</v>
          </cell>
          <cell r="D542">
            <v>-10669465.99</v>
          </cell>
          <cell r="E542">
            <v>8484637</v>
          </cell>
          <cell r="F542">
            <v>7.09</v>
          </cell>
          <cell r="G542">
            <v>-2184836.08</v>
          </cell>
        </row>
        <row r="543">
          <cell r="B543">
            <v>24904001</v>
          </cell>
          <cell r="C543" t="str">
            <v>SALDOS A FAVOR DE BENEFICIARIOS</v>
          </cell>
          <cell r="D543">
            <v>-10669465.99</v>
          </cell>
          <cell r="E543">
            <v>8484637</v>
          </cell>
          <cell r="F543">
            <v>7.09</v>
          </cell>
          <cell r="G543">
            <v>-2184836.08</v>
          </cell>
        </row>
        <row r="544">
          <cell r="B544">
            <v>2490400107</v>
          </cell>
          <cell r="C544" t="str">
            <v>Fondo de Compensación Ambiental</v>
          </cell>
          <cell r="D544">
            <v>0</v>
          </cell>
          <cell r="E544">
            <v>0</v>
          </cell>
          <cell r="F544">
            <v>0</v>
          </cell>
          <cell r="G544">
            <v>0</v>
          </cell>
        </row>
        <row r="545">
          <cell r="B545">
            <v>2490400109</v>
          </cell>
          <cell r="C545" t="str">
            <v>Recursos MADS</v>
          </cell>
          <cell r="D545">
            <v>-169215.84</v>
          </cell>
          <cell r="E545">
            <v>0</v>
          </cell>
          <cell r="F545">
            <v>0</v>
          </cell>
          <cell r="G545">
            <v>-169215.84</v>
          </cell>
        </row>
        <row r="546">
          <cell r="B546">
            <v>2490400111</v>
          </cell>
          <cell r="C546" t="str">
            <v>INTERESES MADS CONV UAC</v>
          </cell>
          <cell r="D546">
            <v>-276.41000000000003</v>
          </cell>
          <cell r="E546">
            <v>0</v>
          </cell>
          <cell r="F546">
            <v>7.09</v>
          </cell>
          <cell r="G546">
            <v>-283.5</v>
          </cell>
        </row>
        <row r="547">
          <cell r="B547">
            <v>2490400113</v>
          </cell>
          <cell r="C547" t="str">
            <v>Otros Saldos a Favor de Terceros</v>
          </cell>
          <cell r="D547">
            <v>-10499973.74</v>
          </cell>
          <cell r="E547">
            <v>8484637</v>
          </cell>
          <cell r="F547">
            <v>0</v>
          </cell>
          <cell r="G547">
            <v>-2015336.74</v>
          </cell>
        </row>
        <row r="548">
          <cell r="B548">
            <v>2490400114</v>
          </cell>
          <cell r="C548" t="str">
            <v>% Tasa Aprovechamiento Forestal</v>
          </cell>
          <cell r="D548">
            <v>0</v>
          </cell>
          <cell r="E548">
            <v>0</v>
          </cell>
          <cell r="F548">
            <v>0</v>
          </cell>
          <cell r="G548">
            <v>0</v>
          </cell>
        </row>
        <row r="549">
          <cell r="B549">
            <v>249050</v>
          </cell>
          <cell r="C549" t="str">
            <v>Aportes al ICBF Y SENA</v>
          </cell>
          <cell r="D549">
            <v>-24188900</v>
          </cell>
          <cell r="E549">
            <v>24188900</v>
          </cell>
          <cell r="F549">
            <v>24014500</v>
          </cell>
          <cell r="G549">
            <v>-24014500</v>
          </cell>
        </row>
        <row r="550">
          <cell r="B550">
            <v>24905001</v>
          </cell>
          <cell r="C550" t="str">
            <v>Aportes al ICBF Y SENA</v>
          </cell>
          <cell r="D550">
            <v>-24188900</v>
          </cell>
          <cell r="E550">
            <v>24188900</v>
          </cell>
          <cell r="F550">
            <v>24014500</v>
          </cell>
          <cell r="G550">
            <v>-24014500</v>
          </cell>
        </row>
        <row r="551">
          <cell r="B551">
            <v>2490500101</v>
          </cell>
          <cell r="C551" t="str">
            <v>Aportes al ICBF Y SENA</v>
          </cell>
          <cell r="D551">
            <v>-24188900</v>
          </cell>
          <cell r="E551">
            <v>24188900</v>
          </cell>
          <cell r="F551">
            <v>24014500</v>
          </cell>
          <cell r="G551">
            <v>-24014500</v>
          </cell>
        </row>
        <row r="552">
          <cell r="B552">
            <v>249051</v>
          </cell>
          <cell r="C552" t="str">
            <v>SERVICIOS PUBLICOS</v>
          </cell>
          <cell r="D552">
            <v>-18042240</v>
          </cell>
          <cell r="E552">
            <v>39770322.310000002</v>
          </cell>
          <cell r="F552">
            <v>21728082.309999999</v>
          </cell>
          <cell r="G552">
            <v>0</v>
          </cell>
        </row>
        <row r="553">
          <cell r="B553">
            <v>24905101</v>
          </cell>
          <cell r="C553" t="str">
            <v>SERVICIOS PUBLICOS</v>
          </cell>
          <cell r="D553">
            <v>-18042240</v>
          </cell>
          <cell r="E553">
            <v>39770322.310000002</v>
          </cell>
          <cell r="F553">
            <v>21728082.309999999</v>
          </cell>
          <cell r="G553">
            <v>0</v>
          </cell>
        </row>
        <row r="554">
          <cell r="B554">
            <v>2490510101</v>
          </cell>
          <cell r="C554" t="str">
            <v>Servicios Publicos</v>
          </cell>
          <cell r="D554">
            <v>-18042240</v>
          </cell>
          <cell r="E554">
            <v>39770322.310000002</v>
          </cell>
          <cell r="F554">
            <v>21728082.309999999</v>
          </cell>
          <cell r="G554">
            <v>0</v>
          </cell>
        </row>
        <row r="555">
          <cell r="B555">
            <v>249053</v>
          </cell>
          <cell r="C555" t="str">
            <v>COMISIONES</v>
          </cell>
          <cell r="D555">
            <v>0</v>
          </cell>
          <cell r="E555">
            <v>0</v>
          </cell>
          <cell r="F555">
            <v>0</v>
          </cell>
          <cell r="G555">
            <v>0</v>
          </cell>
        </row>
        <row r="556">
          <cell r="B556">
            <v>24905301</v>
          </cell>
          <cell r="C556" t="str">
            <v>COMISIONES</v>
          </cell>
          <cell r="D556">
            <v>0</v>
          </cell>
          <cell r="E556">
            <v>0</v>
          </cell>
          <cell r="F556">
            <v>0</v>
          </cell>
          <cell r="G556">
            <v>0</v>
          </cell>
        </row>
        <row r="557">
          <cell r="B557">
            <v>2490530101</v>
          </cell>
          <cell r="C557" t="str">
            <v>Comisiones</v>
          </cell>
          <cell r="D557">
            <v>0</v>
          </cell>
          <cell r="E557">
            <v>0</v>
          </cell>
          <cell r="F557">
            <v>0</v>
          </cell>
          <cell r="G557">
            <v>0</v>
          </cell>
        </row>
        <row r="558">
          <cell r="B558">
            <v>249054</v>
          </cell>
          <cell r="C558" t="str">
            <v>HONORARIOS</v>
          </cell>
          <cell r="D558">
            <v>-115596152</v>
          </cell>
          <cell r="E558">
            <v>295909120</v>
          </cell>
          <cell r="F558">
            <v>203589221</v>
          </cell>
          <cell r="G558">
            <v>-23276253</v>
          </cell>
        </row>
        <row r="559">
          <cell r="B559">
            <v>24905401</v>
          </cell>
          <cell r="C559" t="str">
            <v>HONORARIOS</v>
          </cell>
          <cell r="D559">
            <v>-115596152</v>
          </cell>
          <cell r="E559">
            <v>295909120</v>
          </cell>
          <cell r="F559">
            <v>203589221</v>
          </cell>
          <cell r="G559">
            <v>-23276253</v>
          </cell>
        </row>
        <row r="560">
          <cell r="B560">
            <v>2490540101</v>
          </cell>
          <cell r="C560" t="str">
            <v>Honorarios</v>
          </cell>
          <cell r="D560">
            <v>-115596152</v>
          </cell>
          <cell r="E560">
            <v>295909120</v>
          </cell>
          <cell r="F560">
            <v>203589221</v>
          </cell>
          <cell r="G560">
            <v>-23276253</v>
          </cell>
        </row>
        <row r="561">
          <cell r="B561">
            <v>249058</v>
          </cell>
          <cell r="C561" t="str">
            <v>ARRENDAMIENTO OPERATIVO</v>
          </cell>
          <cell r="D561">
            <v>-3041273</v>
          </cell>
          <cell r="E561">
            <v>199582330.28</v>
          </cell>
          <cell r="F561">
            <v>199880101.28</v>
          </cell>
          <cell r="G561">
            <v>-3339044</v>
          </cell>
        </row>
        <row r="562">
          <cell r="B562">
            <v>24905801</v>
          </cell>
          <cell r="C562" t="str">
            <v>ARRENDAMIENTO OPERATIVO</v>
          </cell>
          <cell r="D562">
            <v>-3041273</v>
          </cell>
          <cell r="E562">
            <v>199582330.28</v>
          </cell>
          <cell r="F562">
            <v>199880101.28</v>
          </cell>
          <cell r="G562">
            <v>-3339044</v>
          </cell>
        </row>
        <row r="563">
          <cell r="B563">
            <v>2490580101</v>
          </cell>
          <cell r="C563" t="str">
            <v>Arrendamiento Operativo</v>
          </cell>
          <cell r="D563">
            <v>-3041273</v>
          </cell>
          <cell r="E563">
            <v>199582330.28</v>
          </cell>
          <cell r="F563">
            <v>199880101.28</v>
          </cell>
          <cell r="G563">
            <v>-3339044</v>
          </cell>
        </row>
        <row r="564">
          <cell r="B564">
            <v>249090</v>
          </cell>
          <cell r="C564" t="str">
            <v>OTRAS CUENTAS POR PAGAR</v>
          </cell>
          <cell r="D564">
            <v>-1551859.18</v>
          </cell>
          <cell r="E564">
            <v>41934230</v>
          </cell>
          <cell r="F564">
            <v>41934230</v>
          </cell>
          <cell r="G564">
            <v>-1551859.18</v>
          </cell>
        </row>
        <row r="565">
          <cell r="B565">
            <v>24909001</v>
          </cell>
          <cell r="C565" t="str">
            <v>OTRAS CUENTAS POR PAGAR</v>
          </cell>
          <cell r="D565">
            <v>-1551859.18</v>
          </cell>
          <cell r="E565">
            <v>41934230</v>
          </cell>
          <cell r="F565">
            <v>41934230</v>
          </cell>
          <cell r="G565">
            <v>-1551859.18</v>
          </cell>
        </row>
        <row r="566">
          <cell r="B566">
            <v>2490900101</v>
          </cell>
          <cell r="C566" t="str">
            <v>Otras cuentas por pagar</v>
          </cell>
          <cell r="D566">
            <v>-1551859.18</v>
          </cell>
          <cell r="E566">
            <v>41934230</v>
          </cell>
          <cell r="F566">
            <v>41934230</v>
          </cell>
          <cell r="G566">
            <v>-1551859.18</v>
          </cell>
        </row>
        <row r="567">
          <cell r="B567">
            <v>25</v>
          </cell>
          <cell r="C567" t="str">
            <v>BENEFICIOS A LOS EMPLEADOS</v>
          </cell>
          <cell r="D567">
            <v>-1146095103</v>
          </cell>
          <cell r="E567">
            <v>201085987</v>
          </cell>
          <cell r="F567">
            <v>687717433</v>
          </cell>
          <cell r="G567">
            <v>-1632726549</v>
          </cell>
        </row>
        <row r="568">
          <cell r="B568">
            <v>2511</v>
          </cell>
          <cell r="C568" t="str">
            <v>BENEFICIOS A LOS EMPLADOS A CORTO PLAZO</v>
          </cell>
          <cell r="D568">
            <v>-1146095103</v>
          </cell>
          <cell r="E568">
            <v>201085987</v>
          </cell>
          <cell r="F568">
            <v>687717433</v>
          </cell>
          <cell r="G568">
            <v>-1632726549</v>
          </cell>
        </row>
        <row r="569">
          <cell r="B569">
            <v>251101</v>
          </cell>
          <cell r="C569" t="str">
            <v>NOMINA POR PAGAR</v>
          </cell>
          <cell r="D569">
            <v>0</v>
          </cell>
          <cell r="E569">
            <v>0</v>
          </cell>
          <cell r="F569">
            <v>323054590</v>
          </cell>
          <cell r="G569">
            <v>-323054590</v>
          </cell>
        </row>
        <row r="570">
          <cell r="B570">
            <v>25110101</v>
          </cell>
          <cell r="C570" t="str">
            <v>SALARIO DEL PERSONAL DE PLANTA</v>
          </cell>
          <cell r="D570">
            <v>0</v>
          </cell>
          <cell r="E570">
            <v>0</v>
          </cell>
          <cell r="F570">
            <v>323054590</v>
          </cell>
          <cell r="G570">
            <v>-323054590</v>
          </cell>
        </row>
        <row r="571">
          <cell r="B571">
            <v>2511010101</v>
          </cell>
          <cell r="C571" t="str">
            <v>Salario del personal de planta</v>
          </cell>
          <cell r="D571">
            <v>0</v>
          </cell>
          <cell r="E571">
            <v>0</v>
          </cell>
          <cell r="F571">
            <v>323054590</v>
          </cell>
          <cell r="G571">
            <v>-323054590</v>
          </cell>
        </row>
        <row r="572">
          <cell r="B572">
            <v>251102</v>
          </cell>
          <cell r="C572" t="str">
            <v>CESANTIAS</v>
          </cell>
          <cell r="D572">
            <v>-40757311</v>
          </cell>
          <cell r="E572">
            <v>40757311</v>
          </cell>
          <cell r="F572">
            <v>40843161</v>
          </cell>
          <cell r="G572">
            <v>-40843161</v>
          </cell>
        </row>
        <row r="573">
          <cell r="B573">
            <v>25110201</v>
          </cell>
          <cell r="C573" t="str">
            <v>CESANTIAS</v>
          </cell>
          <cell r="D573">
            <v>-40757311</v>
          </cell>
          <cell r="E573">
            <v>40757311</v>
          </cell>
          <cell r="F573">
            <v>40843161</v>
          </cell>
          <cell r="G573">
            <v>-40843161</v>
          </cell>
        </row>
        <row r="574">
          <cell r="B574">
            <v>2511020101</v>
          </cell>
          <cell r="C574" t="str">
            <v>Cesantias</v>
          </cell>
          <cell r="D574">
            <v>-40757311</v>
          </cell>
          <cell r="E574">
            <v>40757311</v>
          </cell>
          <cell r="F574">
            <v>40843161</v>
          </cell>
          <cell r="G574">
            <v>-40843161</v>
          </cell>
        </row>
        <row r="575">
          <cell r="B575">
            <v>251104</v>
          </cell>
          <cell r="C575" t="str">
            <v>VACACIONES</v>
          </cell>
          <cell r="D575">
            <v>-421933113</v>
          </cell>
          <cell r="E575">
            <v>11091428</v>
          </cell>
          <cell r="F575">
            <v>32173071</v>
          </cell>
          <cell r="G575">
            <v>-443014756</v>
          </cell>
        </row>
        <row r="576">
          <cell r="B576">
            <v>25110401</v>
          </cell>
          <cell r="C576" t="str">
            <v>VACACIONES</v>
          </cell>
          <cell r="D576">
            <v>-421933113</v>
          </cell>
          <cell r="E576">
            <v>11091428</v>
          </cell>
          <cell r="F576">
            <v>32173071</v>
          </cell>
          <cell r="G576">
            <v>-443014756</v>
          </cell>
        </row>
        <row r="577">
          <cell r="B577">
            <v>2511040101</v>
          </cell>
          <cell r="C577" t="str">
            <v>Vacaciones</v>
          </cell>
          <cell r="D577">
            <v>-421933113</v>
          </cell>
          <cell r="E577">
            <v>11091428</v>
          </cell>
          <cell r="F577">
            <v>32173071</v>
          </cell>
          <cell r="G577">
            <v>-443014756</v>
          </cell>
        </row>
        <row r="578">
          <cell r="B578">
            <v>251105</v>
          </cell>
          <cell r="C578" t="str">
            <v>PRIMA DE VACACIONES</v>
          </cell>
          <cell r="D578">
            <v>-290769715</v>
          </cell>
          <cell r="E578">
            <v>7772206</v>
          </cell>
          <cell r="F578">
            <v>25432120</v>
          </cell>
          <cell r="G578">
            <v>-308429629</v>
          </cell>
        </row>
        <row r="579">
          <cell r="B579">
            <v>25110501</v>
          </cell>
          <cell r="C579" t="str">
            <v>PRIMA DE VACACIONES</v>
          </cell>
          <cell r="D579">
            <v>-290769715</v>
          </cell>
          <cell r="E579">
            <v>7772206</v>
          </cell>
          <cell r="F579">
            <v>25432120</v>
          </cell>
          <cell r="G579">
            <v>-308429629</v>
          </cell>
        </row>
        <row r="580">
          <cell r="B580">
            <v>2511050101</v>
          </cell>
          <cell r="C580" t="str">
            <v>Prima de Vacaciones</v>
          </cell>
          <cell r="D580">
            <v>-290769715</v>
          </cell>
          <cell r="E580">
            <v>7772206</v>
          </cell>
          <cell r="F580">
            <v>25432120</v>
          </cell>
          <cell r="G580">
            <v>-308429629</v>
          </cell>
        </row>
        <row r="581">
          <cell r="B581">
            <v>251106</v>
          </cell>
          <cell r="C581" t="str">
            <v>PRIMA DE SERVICIOS</v>
          </cell>
          <cell r="D581">
            <v>-128410802</v>
          </cell>
          <cell r="E581">
            <v>788790</v>
          </cell>
          <cell r="F581">
            <v>19997002</v>
          </cell>
          <cell r="G581">
            <v>-147619014</v>
          </cell>
        </row>
        <row r="582">
          <cell r="B582">
            <v>25110601</v>
          </cell>
          <cell r="C582" t="str">
            <v>PRIMA DE SERVICIOS</v>
          </cell>
          <cell r="D582">
            <v>-128410802</v>
          </cell>
          <cell r="E582">
            <v>788790</v>
          </cell>
          <cell r="F582">
            <v>19997002</v>
          </cell>
          <cell r="G582">
            <v>-147619014</v>
          </cell>
        </row>
        <row r="583">
          <cell r="B583">
            <v>2511060101</v>
          </cell>
          <cell r="C583" t="str">
            <v>Prima de servicios</v>
          </cell>
          <cell r="D583">
            <v>-128410802</v>
          </cell>
          <cell r="E583">
            <v>788790</v>
          </cell>
          <cell r="F583">
            <v>19997002</v>
          </cell>
          <cell r="G583">
            <v>-147619014</v>
          </cell>
        </row>
        <row r="584">
          <cell r="B584">
            <v>251107</v>
          </cell>
          <cell r="C584" t="str">
            <v>PRIMA DE NAVIDAD</v>
          </cell>
          <cell r="D584">
            <v>-35490685</v>
          </cell>
          <cell r="E584">
            <v>207436</v>
          </cell>
          <cell r="F584">
            <v>35929574</v>
          </cell>
          <cell r="G584">
            <v>-71212823</v>
          </cell>
        </row>
        <row r="585">
          <cell r="B585">
            <v>25110701</v>
          </cell>
          <cell r="C585" t="str">
            <v>PRIMA DE NAVIDAD</v>
          </cell>
          <cell r="D585">
            <v>-35490685</v>
          </cell>
          <cell r="E585">
            <v>207436</v>
          </cell>
          <cell r="F585">
            <v>35929574</v>
          </cell>
          <cell r="G585">
            <v>-71212823</v>
          </cell>
        </row>
        <row r="586">
          <cell r="B586">
            <v>2511070101</v>
          </cell>
          <cell r="C586" t="str">
            <v>Prima de Navidad</v>
          </cell>
          <cell r="D586">
            <v>-35490685</v>
          </cell>
          <cell r="E586">
            <v>207436</v>
          </cell>
          <cell r="F586">
            <v>35929574</v>
          </cell>
          <cell r="G586">
            <v>-71212823</v>
          </cell>
        </row>
        <row r="587">
          <cell r="B587">
            <v>251108</v>
          </cell>
          <cell r="C587" t="str">
            <v>LICENCIAS</v>
          </cell>
          <cell r="D587">
            <v>0</v>
          </cell>
          <cell r="E587">
            <v>0</v>
          </cell>
          <cell r="F587">
            <v>4679625</v>
          </cell>
          <cell r="G587">
            <v>-4679625</v>
          </cell>
        </row>
        <row r="588">
          <cell r="B588">
            <v>25110801</v>
          </cell>
          <cell r="C588" t="str">
            <v>LICENCIAS</v>
          </cell>
          <cell r="D588">
            <v>0</v>
          </cell>
          <cell r="E588">
            <v>0</v>
          </cell>
          <cell r="F588">
            <v>4679625</v>
          </cell>
          <cell r="G588">
            <v>-4679625</v>
          </cell>
        </row>
        <row r="589">
          <cell r="B589">
            <v>2511080101</v>
          </cell>
          <cell r="C589" t="str">
            <v>Licencias de Maternidad</v>
          </cell>
          <cell r="D589">
            <v>0</v>
          </cell>
          <cell r="E589">
            <v>0</v>
          </cell>
          <cell r="F589">
            <v>639379</v>
          </cell>
          <cell r="G589">
            <v>-639379</v>
          </cell>
        </row>
        <row r="590">
          <cell r="B590">
            <v>2511080102</v>
          </cell>
          <cell r="C590" t="str">
            <v>Incapacidades Enfermedad General</v>
          </cell>
          <cell r="D590">
            <v>0</v>
          </cell>
          <cell r="E590">
            <v>0</v>
          </cell>
          <cell r="F590">
            <v>1931409</v>
          </cell>
          <cell r="G590">
            <v>-1931409</v>
          </cell>
        </row>
        <row r="591">
          <cell r="B591">
            <v>2511080103</v>
          </cell>
          <cell r="C591" t="str">
            <v>Licencia de Paternidad</v>
          </cell>
          <cell r="D591">
            <v>0</v>
          </cell>
          <cell r="E591">
            <v>0</v>
          </cell>
          <cell r="F591">
            <v>0</v>
          </cell>
          <cell r="G591">
            <v>0</v>
          </cell>
        </row>
        <row r="592">
          <cell r="B592">
            <v>2511080104</v>
          </cell>
          <cell r="C592" t="str">
            <v>Incapacidades por Accidente de trabajo</v>
          </cell>
          <cell r="D592">
            <v>0</v>
          </cell>
          <cell r="E592">
            <v>0</v>
          </cell>
          <cell r="F592">
            <v>2108837</v>
          </cell>
          <cell r="G592">
            <v>-2108837</v>
          </cell>
        </row>
        <row r="593">
          <cell r="B593">
            <v>251109</v>
          </cell>
          <cell r="C593" t="str">
            <v>BONIFICACIONES</v>
          </cell>
          <cell r="D593">
            <v>-101724139</v>
          </cell>
          <cell r="E593">
            <v>12648709</v>
          </cell>
          <cell r="F593">
            <v>28866287</v>
          </cell>
          <cell r="G593">
            <v>-117941717</v>
          </cell>
        </row>
        <row r="594">
          <cell r="B594">
            <v>25110901</v>
          </cell>
          <cell r="C594" t="str">
            <v>BONIFICACIONES</v>
          </cell>
          <cell r="D594">
            <v>-101724139</v>
          </cell>
          <cell r="E594">
            <v>12648709</v>
          </cell>
          <cell r="F594">
            <v>28866287</v>
          </cell>
          <cell r="G594">
            <v>-117941717</v>
          </cell>
        </row>
        <row r="595">
          <cell r="B595">
            <v>2511090101</v>
          </cell>
          <cell r="C595" t="str">
            <v>Bonificación por servicios prestados</v>
          </cell>
          <cell r="D595">
            <v>-67839263</v>
          </cell>
          <cell r="E595">
            <v>11658338</v>
          </cell>
          <cell r="F595">
            <v>25583238</v>
          </cell>
          <cell r="G595">
            <v>-81764163</v>
          </cell>
        </row>
        <row r="596">
          <cell r="B596">
            <v>2511090102</v>
          </cell>
          <cell r="C596" t="str">
            <v>Bonificación Especial de Recreacion</v>
          </cell>
          <cell r="D596">
            <v>-33884876</v>
          </cell>
          <cell r="E596">
            <v>990371</v>
          </cell>
          <cell r="F596">
            <v>3283049</v>
          </cell>
          <cell r="G596">
            <v>-36177554</v>
          </cell>
        </row>
        <row r="597">
          <cell r="B597">
            <v>251111</v>
          </cell>
          <cell r="C597" t="str">
            <v>APORTES A RIESGOS LABORALES</v>
          </cell>
          <cell r="D597">
            <v>-8531000</v>
          </cell>
          <cell r="E597">
            <v>8531000</v>
          </cell>
          <cell r="F597">
            <v>8518600</v>
          </cell>
          <cell r="G597">
            <v>-8518600</v>
          </cell>
        </row>
        <row r="598">
          <cell r="B598">
            <v>25111101</v>
          </cell>
          <cell r="C598" t="str">
            <v>RIESGOS PROFESIONALES</v>
          </cell>
          <cell r="D598">
            <v>-8531000</v>
          </cell>
          <cell r="E598">
            <v>8531000</v>
          </cell>
          <cell r="F598">
            <v>8518600</v>
          </cell>
          <cell r="G598">
            <v>-8518600</v>
          </cell>
        </row>
        <row r="599">
          <cell r="B599">
            <v>2511110101</v>
          </cell>
          <cell r="C599" t="str">
            <v>Riesgos profesionales</v>
          </cell>
          <cell r="D599">
            <v>-8531000</v>
          </cell>
          <cell r="E599">
            <v>8531000</v>
          </cell>
          <cell r="F599">
            <v>8518600</v>
          </cell>
          <cell r="G599">
            <v>-8518600</v>
          </cell>
        </row>
        <row r="600">
          <cell r="B600">
            <v>251122</v>
          </cell>
          <cell r="C600" t="str">
            <v>APORTES A FONDOS PENSIONALES - EMPLEADOR</v>
          </cell>
          <cell r="D600">
            <v>-58026719</v>
          </cell>
          <cell r="E600">
            <v>58026719</v>
          </cell>
          <cell r="F600">
            <v>57888239</v>
          </cell>
          <cell r="G600">
            <v>-57888239</v>
          </cell>
        </row>
        <row r="601">
          <cell r="B601">
            <v>25112201</v>
          </cell>
          <cell r="C601" t="str">
            <v>APORTES A FONDOS PENSIONALES - EMPLEADOR</v>
          </cell>
          <cell r="D601">
            <v>-58026719</v>
          </cell>
          <cell r="E601">
            <v>58026719</v>
          </cell>
          <cell r="F601">
            <v>57888239</v>
          </cell>
          <cell r="G601">
            <v>-57888239</v>
          </cell>
        </row>
        <row r="602">
          <cell r="B602">
            <v>2511220102</v>
          </cell>
          <cell r="C602" t="str">
            <v>Pensiones Colpensiones</v>
          </cell>
          <cell r="D602">
            <v>-43923955</v>
          </cell>
          <cell r="E602">
            <v>43923955</v>
          </cell>
          <cell r="F602">
            <v>43160423</v>
          </cell>
          <cell r="G602">
            <v>-43160423</v>
          </cell>
        </row>
        <row r="603">
          <cell r="B603">
            <v>2511220104</v>
          </cell>
          <cell r="C603" t="str">
            <v>Pensiones Porvenir</v>
          </cell>
          <cell r="D603">
            <v>-9038391</v>
          </cell>
          <cell r="E603">
            <v>9038391</v>
          </cell>
          <cell r="F603">
            <v>8959371</v>
          </cell>
          <cell r="G603">
            <v>-8959371</v>
          </cell>
        </row>
        <row r="604">
          <cell r="B604">
            <v>2511220105</v>
          </cell>
          <cell r="C604" t="str">
            <v>Pensiones Colfondos</v>
          </cell>
          <cell r="D604">
            <v>-3407548</v>
          </cell>
          <cell r="E604">
            <v>3407548</v>
          </cell>
          <cell r="F604">
            <v>3509230</v>
          </cell>
          <cell r="G604">
            <v>-3509230</v>
          </cell>
        </row>
        <row r="605">
          <cell r="B605">
            <v>2511220106</v>
          </cell>
          <cell r="C605" t="str">
            <v>Pensiones Protección</v>
          </cell>
          <cell r="D605">
            <v>-1495329</v>
          </cell>
          <cell r="E605">
            <v>1495329</v>
          </cell>
          <cell r="F605">
            <v>1567405</v>
          </cell>
          <cell r="G605">
            <v>-1567405</v>
          </cell>
        </row>
        <row r="606">
          <cell r="B606">
            <v>2511220107</v>
          </cell>
          <cell r="C606" t="str">
            <v>Pensiones SKANDIA</v>
          </cell>
          <cell r="D606">
            <v>-161496</v>
          </cell>
          <cell r="E606">
            <v>161496</v>
          </cell>
          <cell r="F606">
            <v>691810</v>
          </cell>
          <cell r="G606">
            <v>-691810</v>
          </cell>
        </row>
        <row r="607">
          <cell r="B607">
            <v>251123</v>
          </cell>
          <cell r="C607" t="str">
            <v>APORTES A SEGURIDAD SOCIAL EN SALUD - EMPLEADOR</v>
          </cell>
          <cell r="D607">
            <v>-41104519</v>
          </cell>
          <cell r="E607">
            <v>41104519</v>
          </cell>
          <cell r="F607">
            <v>41006039</v>
          </cell>
          <cell r="G607">
            <v>-41006039</v>
          </cell>
        </row>
        <row r="608">
          <cell r="B608">
            <v>25112301</v>
          </cell>
          <cell r="C608" t="str">
            <v>APORTES A SEGURIDAD SOCIAL EN SALUD - EMPLEADOR</v>
          </cell>
          <cell r="D608">
            <v>-41104519</v>
          </cell>
          <cell r="E608">
            <v>41104519</v>
          </cell>
          <cell r="F608">
            <v>41006039</v>
          </cell>
          <cell r="G608">
            <v>-41006039</v>
          </cell>
        </row>
        <row r="609">
          <cell r="B609">
            <v>2511230103</v>
          </cell>
          <cell r="C609" t="str">
            <v>Salud Sanitas</v>
          </cell>
          <cell r="D609">
            <v>-27999129</v>
          </cell>
          <cell r="E609">
            <v>27999129</v>
          </cell>
          <cell r="F609">
            <v>28187441</v>
          </cell>
          <cell r="G609">
            <v>-28187441</v>
          </cell>
        </row>
        <row r="610">
          <cell r="B610">
            <v>2511230106</v>
          </cell>
          <cell r="C610" t="str">
            <v>Salud Famisanar</v>
          </cell>
          <cell r="D610">
            <v>-1378663</v>
          </cell>
          <cell r="E610">
            <v>1378663</v>
          </cell>
          <cell r="F610">
            <v>1378663</v>
          </cell>
          <cell r="G610">
            <v>-1378663</v>
          </cell>
        </row>
        <row r="611">
          <cell r="B611">
            <v>2511230108</v>
          </cell>
          <cell r="C611" t="str">
            <v>Salud Coomeva</v>
          </cell>
          <cell r="D611">
            <v>0</v>
          </cell>
          <cell r="E611">
            <v>0</v>
          </cell>
          <cell r="F611">
            <v>0</v>
          </cell>
          <cell r="G611">
            <v>0</v>
          </cell>
        </row>
        <row r="612">
          <cell r="B612">
            <v>2511230109</v>
          </cell>
          <cell r="C612" t="str">
            <v>Salud total</v>
          </cell>
          <cell r="D612">
            <v>-4733280</v>
          </cell>
          <cell r="E612">
            <v>4733280</v>
          </cell>
          <cell r="F612">
            <v>4452003</v>
          </cell>
          <cell r="G612">
            <v>-4452003</v>
          </cell>
        </row>
        <row r="613">
          <cell r="B613">
            <v>2511230111</v>
          </cell>
          <cell r="C613" t="str">
            <v>Salud NUEVA E.P.S. S.A.</v>
          </cell>
          <cell r="D613">
            <v>-4815947</v>
          </cell>
          <cell r="E613">
            <v>4815947</v>
          </cell>
          <cell r="F613">
            <v>4810432</v>
          </cell>
          <cell r="G613">
            <v>-4810432</v>
          </cell>
        </row>
        <row r="614">
          <cell r="B614">
            <v>2511230115</v>
          </cell>
          <cell r="C614" t="str">
            <v>MUTUAL SER EPS</v>
          </cell>
          <cell r="D614">
            <v>-649828</v>
          </cell>
          <cell r="E614">
            <v>649828</v>
          </cell>
          <cell r="F614">
            <v>649828</v>
          </cell>
          <cell r="G614">
            <v>-649828</v>
          </cell>
        </row>
        <row r="615">
          <cell r="B615">
            <v>2511230116</v>
          </cell>
          <cell r="C615" t="str">
            <v>Coperativa de Desarrollo Integral COOSALUD</v>
          </cell>
          <cell r="D615">
            <v>-755459</v>
          </cell>
          <cell r="E615">
            <v>755459</v>
          </cell>
          <cell r="F615">
            <v>755459</v>
          </cell>
          <cell r="G615">
            <v>-755459</v>
          </cell>
        </row>
        <row r="616">
          <cell r="B616">
            <v>2511230121</v>
          </cell>
          <cell r="C616" t="str">
            <v>CAJACOPI</v>
          </cell>
          <cell r="D616">
            <v>-280180</v>
          </cell>
          <cell r="E616">
            <v>280180</v>
          </cell>
          <cell r="F616">
            <v>280180</v>
          </cell>
          <cell r="G616">
            <v>-280180</v>
          </cell>
        </row>
        <row r="617">
          <cell r="B617">
            <v>2511230122</v>
          </cell>
          <cell r="C617" t="str">
            <v>COOSALUD ENTIDAD PROMOTORA DE SALUD  SA</v>
          </cell>
          <cell r="D617">
            <v>-492033</v>
          </cell>
          <cell r="E617">
            <v>492033</v>
          </cell>
          <cell r="F617">
            <v>492033</v>
          </cell>
          <cell r="G617">
            <v>-492033</v>
          </cell>
        </row>
        <row r="618">
          <cell r="B618">
            <v>251124</v>
          </cell>
          <cell r="C618" t="str">
            <v>APORTES A CAJA DE COMPENSACION FAMILIAR</v>
          </cell>
          <cell r="D618">
            <v>-19347100</v>
          </cell>
          <cell r="E618">
            <v>19347100</v>
          </cell>
          <cell r="F618">
            <v>19208300</v>
          </cell>
          <cell r="G618">
            <v>-19208300</v>
          </cell>
        </row>
        <row r="619">
          <cell r="B619">
            <v>25112401</v>
          </cell>
          <cell r="C619" t="str">
            <v>APORTES A CAJA DE COMPENSACION FAMILIAR</v>
          </cell>
          <cell r="D619">
            <v>-19347100</v>
          </cell>
          <cell r="E619">
            <v>19347100</v>
          </cell>
          <cell r="F619">
            <v>19208300</v>
          </cell>
          <cell r="G619">
            <v>-19208300</v>
          </cell>
        </row>
        <row r="620">
          <cell r="B620">
            <v>2511240101</v>
          </cell>
          <cell r="C620" t="str">
            <v>CAJAMAG</v>
          </cell>
          <cell r="D620">
            <v>-19347100</v>
          </cell>
          <cell r="E620">
            <v>19347100</v>
          </cell>
          <cell r="F620">
            <v>19208300</v>
          </cell>
          <cell r="G620">
            <v>-19208300</v>
          </cell>
        </row>
        <row r="621">
          <cell r="B621">
            <v>251190</v>
          </cell>
          <cell r="C621" t="str">
            <v>OTROS BENEFICIOS A LOS EMPLADOS A CORTO PLAZO</v>
          </cell>
          <cell r="D621">
            <v>0</v>
          </cell>
          <cell r="E621">
            <v>810769</v>
          </cell>
          <cell r="F621">
            <v>50120825</v>
          </cell>
          <cell r="G621">
            <v>-49310056</v>
          </cell>
        </row>
        <row r="622">
          <cell r="B622">
            <v>25119001</v>
          </cell>
          <cell r="C622" t="str">
            <v>OTROS BENEFICIOS A LOS EMPLADOS A CORTO PLAZO</v>
          </cell>
          <cell r="D622">
            <v>0</v>
          </cell>
          <cell r="E622">
            <v>810769</v>
          </cell>
          <cell r="F622">
            <v>50120825</v>
          </cell>
          <cell r="G622">
            <v>-49310056</v>
          </cell>
        </row>
        <row r="623">
          <cell r="B623">
            <v>2511900101</v>
          </cell>
          <cell r="C623" t="str">
            <v>Otros beneficios a los empleados a corto plazo</v>
          </cell>
          <cell r="D623">
            <v>0</v>
          </cell>
          <cell r="E623">
            <v>810769</v>
          </cell>
          <cell r="F623">
            <v>50120825</v>
          </cell>
          <cell r="G623">
            <v>-49310056</v>
          </cell>
        </row>
        <row r="624">
          <cell r="B624">
            <v>2511900102</v>
          </cell>
          <cell r="C624" t="str">
            <v>Indemnizacion de Vacaciones</v>
          </cell>
          <cell r="D624">
            <v>0</v>
          </cell>
          <cell r="E624">
            <v>0</v>
          </cell>
          <cell r="F624">
            <v>0</v>
          </cell>
          <cell r="G624">
            <v>0</v>
          </cell>
        </row>
        <row r="625">
          <cell r="B625">
            <v>27</v>
          </cell>
          <cell r="C625" t="str">
            <v>PROVISIONES</v>
          </cell>
          <cell r="D625">
            <v>-625450972</v>
          </cell>
          <cell r="E625">
            <v>0</v>
          </cell>
          <cell r="F625">
            <v>0</v>
          </cell>
          <cell r="G625">
            <v>-625450972</v>
          </cell>
        </row>
        <row r="626">
          <cell r="B626">
            <v>2701</v>
          </cell>
          <cell r="C626" t="str">
            <v>LITIGIOS Y DEMANDAS</v>
          </cell>
          <cell r="D626">
            <v>-625450972</v>
          </cell>
          <cell r="E626">
            <v>0</v>
          </cell>
          <cell r="F626">
            <v>0</v>
          </cell>
          <cell r="G626">
            <v>-625450972</v>
          </cell>
        </row>
        <row r="627">
          <cell r="B627">
            <v>270103</v>
          </cell>
          <cell r="C627" t="str">
            <v>ADMINISTRATIVAS</v>
          </cell>
          <cell r="D627">
            <v>-625450972</v>
          </cell>
          <cell r="E627">
            <v>0</v>
          </cell>
          <cell r="F627">
            <v>0</v>
          </cell>
          <cell r="G627">
            <v>-625450972</v>
          </cell>
        </row>
        <row r="628">
          <cell r="B628">
            <v>27010301</v>
          </cell>
          <cell r="C628" t="str">
            <v>ADMINISTRATIVAS</v>
          </cell>
          <cell r="D628">
            <v>-625450972</v>
          </cell>
          <cell r="E628">
            <v>0</v>
          </cell>
          <cell r="F628">
            <v>0</v>
          </cell>
          <cell r="G628">
            <v>-625450972</v>
          </cell>
        </row>
        <row r="629">
          <cell r="B629">
            <v>2701030101</v>
          </cell>
          <cell r="C629" t="str">
            <v>Administrativas</v>
          </cell>
          <cell r="D629">
            <v>-625450972</v>
          </cell>
          <cell r="E629">
            <v>0</v>
          </cell>
          <cell r="F629">
            <v>0</v>
          </cell>
          <cell r="G629">
            <v>-625450972</v>
          </cell>
        </row>
        <row r="630">
          <cell r="B630">
            <v>29</v>
          </cell>
          <cell r="C630" t="str">
            <v>OTROS PASIVOS</v>
          </cell>
          <cell r="D630">
            <v>-6851950155.6000004</v>
          </cell>
          <cell r="E630">
            <v>3265243346.8099999</v>
          </cell>
          <cell r="F630">
            <v>3265763454.46</v>
          </cell>
          <cell r="G630">
            <v>-6852470263.25</v>
          </cell>
        </row>
        <row r="631">
          <cell r="B631">
            <v>2902</v>
          </cell>
          <cell r="C631" t="str">
            <v>RECURSOS RECIBIDOS EN ADMINISTRACION</v>
          </cell>
          <cell r="D631">
            <v>-6851950155.6000004</v>
          </cell>
          <cell r="E631">
            <v>3265243346.8099999</v>
          </cell>
          <cell r="F631">
            <v>3265763454.46</v>
          </cell>
          <cell r="G631">
            <v>-6852470263.25</v>
          </cell>
        </row>
        <row r="632">
          <cell r="B632">
            <v>290201</v>
          </cell>
          <cell r="C632" t="str">
            <v>En Administración</v>
          </cell>
          <cell r="D632">
            <v>-6851950155.6000004</v>
          </cell>
          <cell r="E632">
            <v>3265243346.8099999</v>
          </cell>
          <cell r="F632">
            <v>3265763454.46</v>
          </cell>
          <cell r="G632">
            <v>-6852470263.25</v>
          </cell>
        </row>
        <row r="633">
          <cell r="B633">
            <v>29020106</v>
          </cell>
          <cell r="C633" t="str">
            <v>CONVENIO INVIAS</v>
          </cell>
          <cell r="D633">
            <v>-521976711.44</v>
          </cell>
          <cell r="E633">
            <v>0</v>
          </cell>
          <cell r="F633">
            <v>186065.71</v>
          </cell>
          <cell r="G633">
            <v>-522162777.14999998</v>
          </cell>
        </row>
        <row r="634">
          <cell r="B634">
            <v>2902010601</v>
          </cell>
          <cell r="C634" t="str">
            <v>Convenio INVIAS</v>
          </cell>
          <cell r="D634">
            <v>0</v>
          </cell>
          <cell r="E634">
            <v>0</v>
          </cell>
          <cell r="F634">
            <v>0</v>
          </cell>
          <cell r="G634">
            <v>0</v>
          </cell>
        </row>
        <row r="635">
          <cell r="B635">
            <v>2902010602</v>
          </cell>
          <cell r="C635" t="str">
            <v>INTERESES CTA 844000331 CV.INVIAS</v>
          </cell>
          <cell r="D635">
            <v>0</v>
          </cell>
          <cell r="E635">
            <v>0</v>
          </cell>
          <cell r="F635">
            <v>0</v>
          </cell>
          <cell r="G635">
            <v>0</v>
          </cell>
        </row>
        <row r="636">
          <cell r="B636">
            <v>2902010603</v>
          </cell>
          <cell r="C636" t="str">
            <v>INTERESES CTA 870931110 INVIAS CONV.01221</v>
          </cell>
          <cell r="D636">
            <v>0</v>
          </cell>
          <cell r="E636">
            <v>0</v>
          </cell>
          <cell r="F636">
            <v>0</v>
          </cell>
          <cell r="G636">
            <v>0</v>
          </cell>
        </row>
        <row r="637">
          <cell r="B637">
            <v>2902010604</v>
          </cell>
          <cell r="C637" t="str">
            <v>INTERESES CTA 117169998715 INVIAS CONV.1271</v>
          </cell>
          <cell r="D637">
            <v>0</v>
          </cell>
          <cell r="E637">
            <v>0</v>
          </cell>
          <cell r="F637">
            <v>0</v>
          </cell>
          <cell r="G637">
            <v>0</v>
          </cell>
        </row>
        <row r="638">
          <cell r="B638">
            <v>2902010605</v>
          </cell>
          <cell r="C638" t="str">
            <v>Convenio INVIAS 1271</v>
          </cell>
          <cell r="D638">
            <v>0</v>
          </cell>
          <cell r="E638">
            <v>0</v>
          </cell>
          <cell r="F638">
            <v>0</v>
          </cell>
          <cell r="G638">
            <v>0</v>
          </cell>
        </row>
        <row r="639">
          <cell r="B639">
            <v>2902010606</v>
          </cell>
          <cell r="C639" t="str">
            <v>Convenio INVIAS 776</v>
          </cell>
          <cell r="D639">
            <v>-519580984.12</v>
          </cell>
          <cell r="E639">
            <v>0</v>
          </cell>
          <cell r="F639">
            <v>0</v>
          </cell>
          <cell r="G639">
            <v>-519580984.12</v>
          </cell>
        </row>
        <row r="640">
          <cell r="B640">
            <v>2902010607</v>
          </cell>
          <cell r="C640" t="str">
            <v>INTERESES CTA 870941747 INVIAS CONV.776</v>
          </cell>
          <cell r="D640">
            <v>-2395727.3199999998</v>
          </cell>
          <cell r="E640">
            <v>0</v>
          </cell>
          <cell r="F640">
            <v>186065.71</v>
          </cell>
          <cell r="G640">
            <v>-2581793.0299999998</v>
          </cell>
        </row>
        <row r="641">
          <cell r="B641">
            <v>29020107</v>
          </cell>
          <cell r="C641" t="str">
            <v>CONVENIO ADR antes INCODER</v>
          </cell>
          <cell r="D641">
            <v>-1629325171.1600001</v>
          </cell>
          <cell r="E641">
            <v>722388.15</v>
          </cell>
          <cell r="F641">
            <v>736891.33</v>
          </cell>
          <cell r="G641">
            <v>-1629339674.3399999</v>
          </cell>
        </row>
        <row r="642">
          <cell r="B642">
            <v>2902010701</v>
          </cell>
          <cell r="C642" t="str">
            <v>Convenio ADR antes INCODER</v>
          </cell>
          <cell r="D642">
            <v>-25406244</v>
          </cell>
          <cell r="E642">
            <v>0</v>
          </cell>
          <cell r="F642">
            <v>0</v>
          </cell>
          <cell r="G642">
            <v>-25406244</v>
          </cell>
        </row>
        <row r="643">
          <cell r="B643">
            <v>2902010702</v>
          </cell>
          <cell r="C643" t="str">
            <v>Intereses convenio ADR antes INCODER</v>
          </cell>
          <cell r="D643">
            <v>0</v>
          </cell>
          <cell r="E643">
            <v>0</v>
          </cell>
          <cell r="F643">
            <v>0</v>
          </cell>
          <cell r="G643">
            <v>0</v>
          </cell>
        </row>
        <row r="644">
          <cell r="B644">
            <v>2902010703</v>
          </cell>
          <cell r="C644" t="str">
            <v>INT CTA 117100072075 CONV ADR 769</v>
          </cell>
          <cell r="D644">
            <v>-2187.23</v>
          </cell>
          <cell r="E644">
            <v>0</v>
          </cell>
          <cell r="F644">
            <v>987.77</v>
          </cell>
          <cell r="G644">
            <v>-3175</v>
          </cell>
        </row>
        <row r="645">
          <cell r="B645">
            <v>2902010704</v>
          </cell>
          <cell r="C645" t="str">
            <v>Convenio ADR -769</v>
          </cell>
          <cell r="D645">
            <v>-2425775.7000000002</v>
          </cell>
          <cell r="E645">
            <v>0</v>
          </cell>
          <cell r="F645">
            <v>0</v>
          </cell>
          <cell r="G645">
            <v>-2425775.7000000002</v>
          </cell>
        </row>
        <row r="646">
          <cell r="B646">
            <v>2902010705</v>
          </cell>
          <cell r="C646" t="str">
            <v>INT CTA 117100073578 CONV ADR 517</v>
          </cell>
          <cell r="D646">
            <v>-576.58000000000004</v>
          </cell>
          <cell r="E646">
            <v>0</v>
          </cell>
          <cell r="F646">
            <v>261.16000000000003</v>
          </cell>
          <cell r="G646">
            <v>-837.74</v>
          </cell>
        </row>
        <row r="647">
          <cell r="B647">
            <v>2902010706</v>
          </cell>
          <cell r="C647" t="str">
            <v>Convenio ADR -517</v>
          </cell>
          <cell r="D647">
            <v>-3108131.5</v>
          </cell>
          <cell r="E647">
            <v>0</v>
          </cell>
          <cell r="F647">
            <v>0</v>
          </cell>
          <cell r="G647">
            <v>-3108131.5</v>
          </cell>
        </row>
        <row r="648">
          <cell r="B648">
            <v>2902010707</v>
          </cell>
          <cell r="C648" t="str">
            <v>Convenio ADR - 12202021</v>
          </cell>
          <cell r="D648">
            <v>-1597659868</v>
          </cell>
          <cell r="E648">
            <v>0</v>
          </cell>
          <cell r="F648">
            <v>0</v>
          </cell>
          <cell r="G648">
            <v>-1597659868</v>
          </cell>
        </row>
        <row r="649">
          <cell r="B649">
            <v>2902010708</v>
          </cell>
          <cell r="C649" t="str">
            <v>INTERESES Convenio ADR - 12202021</v>
          </cell>
          <cell r="D649">
            <v>-722388.15</v>
          </cell>
          <cell r="E649">
            <v>722388.15</v>
          </cell>
          <cell r="F649">
            <v>735642.4</v>
          </cell>
          <cell r="G649">
            <v>-735642.4</v>
          </cell>
        </row>
        <row r="650">
          <cell r="B650">
            <v>29020109</v>
          </cell>
          <cell r="C650" t="str">
            <v>SISTEMA GENERAL DE REGALIAS</v>
          </cell>
          <cell r="D650">
            <v>0</v>
          </cell>
          <cell r="E650">
            <v>3264520958.6599998</v>
          </cell>
          <cell r="F650">
            <v>3264520958.6599998</v>
          </cell>
          <cell r="G650">
            <v>0</v>
          </cell>
        </row>
        <row r="651">
          <cell r="B651">
            <v>2902010902</v>
          </cell>
          <cell r="C651" t="str">
            <v>SGR Fondo de Desarrollo Regional</v>
          </cell>
          <cell r="D651">
            <v>0</v>
          </cell>
          <cell r="E651">
            <v>3264520958.6599998</v>
          </cell>
          <cell r="F651">
            <v>3264520958.6599998</v>
          </cell>
          <cell r="G651">
            <v>0</v>
          </cell>
        </row>
        <row r="652">
          <cell r="B652">
            <v>29020110</v>
          </cell>
          <cell r="C652" t="str">
            <v>MINISTERIO DE AMBIENTE</v>
          </cell>
          <cell r="D652">
            <v>-4700648273</v>
          </cell>
          <cell r="E652">
            <v>0</v>
          </cell>
          <cell r="F652">
            <v>319538.76</v>
          </cell>
          <cell r="G652">
            <v>-4700967811.7600002</v>
          </cell>
        </row>
        <row r="653">
          <cell r="B653">
            <v>2902011001</v>
          </cell>
          <cell r="C653" t="str">
            <v>Conv. 861-21  Minambiente</v>
          </cell>
          <cell r="D653">
            <v>-4700648273</v>
          </cell>
          <cell r="E653">
            <v>0</v>
          </cell>
          <cell r="F653">
            <v>0</v>
          </cell>
          <cell r="G653">
            <v>-4700648273</v>
          </cell>
        </row>
        <row r="654">
          <cell r="B654">
            <v>2902011002</v>
          </cell>
          <cell r="C654" t="str">
            <v>INT.Conv. 861-21  Minambiente</v>
          </cell>
          <cell r="D654">
            <v>0</v>
          </cell>
          <cell r="E654">
            <v>0</v>
          </cell>
          <cell r="F654">
            <v>319538.76</v>
          </cell>
          <cell r="G654">
            <v>-319538.76</v>
          </cell>
        </row>
        <row r="655">
          <cell r="B655">
            <v>3</v>
          </cell>
          <cell r="C655" t="str">
            <v>PATRIMONIO</v>
          </cell>
          <cell r="D655">
            <v>-30914711880.91</v>
          </cell>
          <cell r="E655">
            <v>3115737.53</v>
          </cell>
          <cell r="F655">
            <v>0</v>
          </cell>
          <cell r="G655">
            <v>-30911596143.380001</v>
          </cell>
        </row>
        <row r="656">
          <cell r="B656">
            <v>31</v>
          </cell>
          <cell r="C656" t="str">
            <v>PATRIMONIO DE LAS ENTIDADES DE GOBIERNO</v>
          </cell>
          <cell r="D656">
            <v>-30914711880.91</v>
          </cell>
          <cell r="E656">
            <v>3115737.53</v>
          </cell>
          <cell r="F656">
            <v>0</v>
          </cell>
          <cell r="G656">
            <v>-30911596143.380001</v>
          </cell>
        </row>
        <row r="657">
          <cell r="B657">
            <v>3105</v>
          </cell>
          <cell r="C657" t="str">
            <v>CAPITAL FISCAL</v>
          </cell>
          <cell r="D657">
            <v>-3540864665.71</v>
          </cell>
          <cell r="E657">
            <v>0</v>
          </cell>
          <cell r="F657">
            <v>0</v>
          </cell>
          <cell r="G657">
            <v>-3540864665.71</v>
          </cell>
        </row>
        <row r="658">
          <cell r="B658">
            <v>310506</v>
          </cell>
          <cell r="C658" t="str">
            <v>CAPITAL FISCAL</v>
          </cell>
          <cell r="D658">
            <v>-3540864665.71</v>
          </cell>
          <cell r="E658">
            <v>0</v>
          </cell>
          <cell r="F658">
            <v>0</v>
          </cell>
          <cell r="G658">
            <v>-3540864665.71</v>
          </cell>
        </row>
        <row r="659">
          <cell r="B659">
            <v>31050600</v>
          </cell>
          <cell r="C659" t="str">
            <v>CAPITAL FISCAL</v>
          </cell>
          <cell r="D659">
            <v>-3540864665.71</v>
          </cell>
          <cell r="E659">
            <v>0</v>
          </cell>
          <cell r="F659">
            <v>0</v>
          </cell>
          <cell r="G659">
            <v>-3540864665.71</v>
          </cell>
        </row>
        <row r="660">
          <cell r="B660">
            <v>3105060001</v>
          </cell>
          <cell r="C660" t="str">
            <v>CAPITAL FISCAL</v>
          </cell>
          <cell r="D660">
            <v>-3540864665.71</v>
          </cell>
          <cell r="E660">
            <v>0</v>
          </cell>
          <cell r="F660">
            <v>0</v>
          </cell>
          <cell r="G660">
            <v>-3540864665.71</v>
          </cell>
        </row>
        <row r="661">
          <cell r="B661">
            <v>31050601</v>
          </cell>
          <cell r="C661" t="str">
            <v>DETERIORO POR UTILIZACION DE B.B.U.P.</v>
          </cell>
          <cell r="D661">
            <v>0</v>
          </cell>
          <cell r="E661">
            <v>0</v>
          </cell>
          <cell r="F661">
            <v>0</v>
          </cell>
          <cell r="G661">
            <v>0</v>
          </cell>
        </row>
        <row r="662">
          <cell r="B662">
            <v>3105060101</v>
          </cell>
          <cell r="C662" t="str">
            <v>Deterioro por utilización de B.B.U.P.</v>
          </cell>
          <cell r="D662">
            <v>0</v>
          </cell>
          <cell r="E662">
            <v>0</v>
          </cell>
          <cell r="F662">
            <v>0</v>
          </cell>
          <cell r="G662">
            <v>0</v>
          </cell>
        </row>
        <row r="663">
          <cell r="B663">
            <v>31050602</v>
          </cell>
          <cell r="C663" t="str">
            <v>PATRIMONIO INSTITUCIONAL INCORPORADO</v>
          </cell>
          <cell r="D663">
            <v>0</v>
          </cell>
          <cell r="E663">
            <v>0</v>
          </cell>
          <cell r="F663">
            <v>0</v>
          </cell>
          <cell r="G663">
            <v>0</v>
          </cell>
        </row>
        <row r="664">
          <cell r="B664">
            <v>3105060201</v>
          </cell>
          <cell r="C664" t="str">
            <v>Patrimonio Institucional Incorporado</v>
          </cell>
          <cell r="D664">
            <v>0</v>
          </cell>
          <cell r="E664">
            <v>0</v>
          </cell>
          <cell r="F664">
            <v>0</v>
          </cell>
          <cell r="G664">
            <v>0</v>
          </cell>
        </row>
        <row r="665">
          <cell r="B665">
            <v>3105060202</v>
          </cell>
          <cell r="C665" t="str">
            <v>Bienes de uso permanente sin contraprestación</v>
          </cell>
          <cell r="D665">
            <v>0</v>
          </cell>
          <cell r="E665">
            <v>0</v>
          </cell>
          <cell r="F665">
            <v>0</v>
          </cell>
          <cell r="G665">
            <v>0</v>
          </cell>
        </row>
        <row r="666">
          <cell r="B666">
            <v>31050610</v>
          </cell>
          <cell r="C666" t="str">
            <v>RESULTADO DEL EJERCICIO</v>
          </cell>
          <cell r="D666">
            <v>0</v>
          </cell>
          <cell r="E666">
            <v>0</v>
          </cell>
          <cell r="F666">
            <v>0</v>
          </cell>
          <cell r="G666">
            <v>0</v>
          </cell>
        </row>
        <row r="667">
          <cell r="B667">
            <v>3105061001</v>
          </cell>
          <cell r="C667" t="str">
            <v>Excedente del Ejercicio</v>
          </cell>
          <cell r="D667">
            <v>0</v>
          </cell>
          <cell r="E667">
            <v>0</v>
          </cell>
          <cell r="F667">
            <v>0</v>
          </cell>
          <cell r="G667">
            <v>0</v>
          </cell>
        </row>
        <row r="668">
          <cell r="B668">
            <v>3109</v>
          </cell>
          <cell r="C668" t="str">
            <v>RESULTADO EJERCICIOS ANTERIORES</v>
          </cell>
          <cell r="D668">
            <v>-27373847215.200001</v>
          </cell>
          <cell r="E668">
            <v>3115737.53</v>
          </cell>
          <cell r="F668">
            <v>0</v>
          </cell>
          <cell r="G668">
            <v>-27370731477.669998</v>
          </cell>
        </row>
        <row r="669">
          <cell r="B669">
            <v>310901</v>
          </cell>
          <cell r="C669" t="str">
            <v>EXCEDENTES ACUMULADOS</v>
          </cell>
          <cell r="D669">
            <v>-38254363544.330002</v>
          </cell>
          <cell r="E669">
            <v>2980659.53</v>
          </cell>
          <cell r="F669">
            <v>0</v>
          </cell>
          <cell r="G669">
            <v>-38251382884.800003</v>
          </cell>
        </row>
        <row r="670">
          <cell r="B670">
            <v>31090101</v>
          </cell>
          <cell r="C670" t="str">
            <v>Excedentes Acumulados</v>
          </cell>
          <cell r="D670">
            <v>-38254363544.330002</v>
          </cell>
          <cell r="E670">
            <v>2980659.53</v>
          </cell>
          <cell r="F670">
            <v>0</v>
          </cell>
          <cell r="G670">
            <v>-38251382884.800003</v>
          </cell>
        </row>
        <row r="671">
          <cell r="B671">
            <v>3109010101</v>
          </cell>
          <cell r="C671" t="str">
            <v>Excedentes Acumulados</v>
          </cell>
          <cell r="D671">
            <v>-38254363544.330002</v>
          </cell>
          <cell r="E671">
            <v>2980659.53</v>
          </cell>
          <cell r="F671">
            <v>0</v>
          </cell>
          <cell r="G671">
            <v>-38251382884.800003</v>
          </cell>
        </row>
        <row r="672">
          <cell r="B672">
            <v>310902</v>
          </cell>
          <cell r="C672" t="str">
            <v>DEFICIT ACUMULADOS</v>
          </cell>
          <cell r="D672">
            <v>10880516329.129999</v>
          </cell>
          <cell r="E672">
            <v>135078</v>
          </cell>
          <cell r="F672">
            <v>0</v>
          </cell>
          <cell r="G672">
            <v>10880651407.129999</v>
          </cell>
        </row>
        <row r="673">
          <cell r="B673">
            <v>31090201</v>
          </cell>
          <cell r="C673" t="str">
            <v>Deficit acumulados</v>
          </cell>
          <cell r="D673">
            <v>10880516329.129999</v>
          </cell>
          <cell r="E673">
            <v>135078</v>
          </cell>
          <cell r="F673">
            <v>0</v>
          </cell>
          <cell r="G673">
            <v>10880651407.129999</v>
          </cell>
        </row>
        <row r="674">
          <cell r="B674">
            <v>3109020101</v>
          </cell>
          <cell r="C674" t="str">
            <v>Deficit acumulados</v>
          </cell>
          <cell r="D674">
            <v>10880516329.129999</v>
          </cell>
          <cell r="E674">
            <v>135078</v>
          </cell>
          <cell r="F674">
            <v>0</v>
          </cell>
          <cell r="G674">
            <v>10880651407.129999</v>
          </cell>
        </row>
        <row r="675">
          <cell r="B675">
            <v>3110</v>
          </cell>
          <cell r="C675" t="str">
            <v>RESULTADO DEL EJERCICIO</v>
          </cell>
          <cell r="D675">
            <v>0</v>
          </cell>
          <cell r="E675">
            <v>0</v>
          </cell>
          <cell r="F675">
            <v>0</v>
          </cell>
          <cell r="G675">
            <v>0</v>
          </cell>
        </row>
        <row r="676">
          <cell r="B676">
            <v>311001</v>
          </cell>
          <cell r="C676" t="str">
            <v>EXCEDENTE DEL EJERCICIO</v>
          </cell>
          <cell r="D676">
            <v>0</v>
          </cell>
          <cell r="E676">
            <v>0</v>
          </cell>
          <cell r="F676">
            <v>0</v>
          </cell>
          <cell r="G676">
            <v>0</v>
          </cell>
        </row>
        <row r="677">
          <cell r="B677">
            <v>31100101</v>
          </cell>
          <cell r="C677" t="str">
            <v>Excedente del ejercicio</v>
          </cell>
          <cell r="D677">
            <v>0</v>
          </cell>
          <cell r="E677">
            <v>0</v>
          </cell>
          <cell r="F677">
            <v>0</v>
          </cell>
          <cell r="G677">
            <v>0</v>
          </cell>
        </row>
        <row r="678">
          <cell r="B678">
            <v>3110010101</v>
          </cell>
          <cell r="C678" t="str">
            <v>Excedente del ejercicio</v>
          </cell>
          <cell r="D678">
            <v>0</v>
          </cell>
          <cell r="E678">
            <v>0</v>
          </cell>
          <cell r="F678">
            <v>0</v>
          </cell>
          <cell r="G678">
            <v>0</v>
          </cell>
        </row>
        <row r="679">
          <cell r="B679">
            <v>311002</v>
          </cell>
          <cell r="C679" t="str">
            <v>DEFICIT DEL EJERCICIO</v>
          </cell>
          <cell r="D679">
            <v>0</v>
          </cell>
          <cell r="E679">
            <v>0</v>
          </cell>
          <cell r="F679">
            <v>0</v>
          </cell>
          <cell r="G679">
            <v>0</v>
          </cell>
        </row>
        <row r="680">
          <cell r="B680">
            <v>31100201</v>
          </cell>
          <cell r="C680" t="str">
            <v>Deficit del ejercicio</v>
          </cell>
          <cell r="D680">
            <v>0</v>
          </cell>
          <cell r="E680">
            <v>0</v>
          </cell>
          <cell r="F680">
            <v>0</v>
          </cell>
          <cell r="G680">
            <v>0</v>
          </cell>
        </row>
        <row r="681">
          <cell r="B681">
            <v>3110020101</v>
          </cell>
          <cell r="C681" t="str">
            <v>Deficit del ejercicio</v>
          </cell>
          <cell r="D681">
            <v>0</v>
          </cell>
          <cell r="E681">
            <v>0</v>
          </cell>
          <cell r="F681">
            <v>0</v>
          </cell>
          <cell r="G681">
            <v>0</v>
          </cell>
        </row>
        <row r="682">
          <cell r="B682">
            <v>3145</v>
          </cell>
          <cell r="C682" t="str">
            <v>IMPACTOS POR LA TRANSICION AL NUEVO MARCO DE REGULACION</v>
          </cell>
          <cell r="D682">
            <v>0</v>
          </cell>
          <cell r="E682">
            <v>0</v>
          </cell>
          <cell r="F682">
            <v>0</v>
          </cell>
          <cell r="G682">
            <v>0</v>
          </cell>
        </row>
        <row r="683">
          <cell r="B683">
            <v>314503</v>
          </cell>
          <cell r="C683" t="str">
            <v>Cuentas por cobrar</v>
          </cell>
          <cell r="D683">
            <v>0</v>
          </cell>
          <cell r="E683">
            <v>0</v>
          </cell>
          <cell r="F683">
            <v>0</v>
          </cell>
          <cell r="G683">
            <v>0</v>
          </cell>
        </row>
        <row r="684">
          <cell r="B684">
            <v>31450301</v>
          </cell>
          <cell r="C684" t="str">
            <v>Deterioro de dedudores Tasa de Uso de Agua</v>
          </cell>
          <cell r="D684">
            <v>0</v>
          </cell>
          <cell r="E684">
            <v>0</v>
          </cell>
          <cell r="F684">
            <v>0</v>
          </cell>
          <cell r="G684">
            <v>0</v>
          </cell>
        </row>
        <row r="685">
          <cell r="B685">
            <v>3145030101</v>
          </cell>
          <cell r="C685" t="str">
            <v>Deterioro de dedudores Tasa de Uso de Agua</v>
          </cell>
          <cell r="D685">
            <v>0</v>
          </cell>
          <cell r="E685">
            <v>0</v>
          </cell>
          <cell r="F685">
            <v>0</v>
          </cell>
          <cell r="G685">
            <v>0</v>
          </cell>
        </row>
        <row r="686">
          <cell r="B686">
            <v>31450302</v>
          </cell>
          <cell r="C686" t="str">
            <v>Deterioro de dedudores Tasa Retributiva</v>
          </cell>
          <cell r="D686">
            <v>0</v>
          </cell>
          <cell r="E686">
            <v>0</v>
          </cell>
          <cell r="F686">
            <v>0</v>
          </cell>
          <cell r="G686">
            <v>0</v>
          </cell>
        </row>
        <row r="687">
          <cell r="B687">
            <v>3145030201</v>
          </cell>
          <cell r="C687" t="str">
            <v>Deterioro de dedudores Tasa Retributiva</v>
          </cell>
          <cell r="D687">
            <v>0</v>
          </cell>
          <cell r="E687">
            <v>0</v>
          </cell>
          <cell r="F687">
            <v>0</v>
          </cell>
          <cell r="G687">
            <v>0</v>
          </cell>
        </row>
        <row r="688">
          <cell r="B688">
            <v>31450303</v>
          </cell>
          <cell r="C688" t="str">
            <v>Deterioro de dedudores Seguimiento Ambiental</v>
          </cell>
          <cell r="D688">
            <v>0</v>
          </cell>
          <cell r="E688">
            <v>0</v>
          </cell>
          <cell r="F688">
            <v>0</v>
          </cell>
          <cell r="G688">
            <v>0</v>
          </cell>
        </row>
        <row r="689">
          <cell r="B689">
            <v>3145030301</v>
          </cell>
          <cell r="C689" t="str">
            <v>Deterioro de dedudores Seguimiento Ambiental</v>
          </cell>
          <cell r="D689">
            <v>0</v>
          </cell>
          <cell r="E689">
            <v>0</v>
          </cell>
          <cell r="F689">
            <v>0</v>
          </cell>
          <cell r="G689">
            <v>0</v>
          </cell>
        </row>
        <row r="690">
          <cell r="B690">
            <v>31450304</v>
          </cell>
          <cell r="C690" t="str">
            <v xml:space="preserve">Deterioro de dedudores Tasa por Movilización de fauna </v>
          </cell>
          <cell r="D690">
            <v>0</v>
          </cell>
          <cell r="E690">
            <v>0</v>
          </cell>
          <cell r="F690">
            <v>0</v>
          </cell>
          <cell r="G690">
            <v>0</v>
          </cell>
        </row>
        <row r="691">
          <cell r="B691">
            <v>3145030401</v>
          </cell>
          <cell r="C691" t="str">
            <v xml:space="preserve">Deterioro de dedudores Tasa por Movilización de fauna </v>
          </cell>
          <cell r="D691">
            <v>0</v>
          </cell>
          <cell r="E691">
            <v>0</v>
          </cell>
          <cell r="F691">
            <v>0</v>
          </cell>
          <cell r="G691">
            <v>0</v>
          </cell>
        </row>
        <row r="692">
          <cell r="B692">
            <v>31450305</v>
          </cell>
          <cell r="C692" t="str">
            <v>Deterioro cuentas por cobrar menor cuantia tasa retributiva</v>
          </cell>
          <cell r="D692">
            <v>0</v>
          </cell>
          <cell r="E692">
            <v>0</v>
          </cell>
          <cell r="F692">
            <v>0</v>
          </cell>
          <cell r="G692">
            <v>0</v>
          </cell>
        </row>
        <row r="693">
          <cell r="B693">
            <v>3145030501</v>
          </cell>
          <cell r="C693" t="str">
            <v>Deterioro cuentas por cobrar menor cuantia tasa retributiva</v>
          </cell>
          <cell r="D693">
            <v>0</v>
          </cell>
          <cell r="E693">
            <v>0</v>
          </cell>
          <cell r="F693">
            <v>0</v>
          </cell>
          <cell r="G693">
            <v>0</v>
          </cell>
        </row>
        <row r="694">
          <cell r="B694">
            <v>31450306</v>
          </cell>
          <cell r="C694" t="str">
            <v>Deterioro cuentas por cobrar menor cuantia seguimiento</v>
          </cell>
          <cell r="D694">
            <v>0</v>
          </cell>
          <cell r="E694">
            <v>0</v>
          </cell>
          <cell r="F694">
            <v>0</v>
          </cell>
          <cell r="G694">
            <v>0</v>
          </cell>
        </row>
        <row r="695">
          <cell r="B695">
            <v>3145030601</v>
          </cell>
          <cell r="C695" t="str">
            <v>Deterioro cuentas por cobrar menor cuantia seguimiento</v>
          </cell>
          <cell r="D695">
            <v>0</v>
          </cell>
          <cell r="E695">
            <v>0</v>
          </cell>
          <cell r="F695">
            <v>0</v>
          </cell>
          <cell r="G695">
            <v>0</v>
          </cell>
        </row>
        <row r="696">
          <cell r="B696">
            <v>31450307</v>
          </cell>
          <cell r="C696" t="str">
            <v>Deterioro cuentas por cobrar menor cuantia TUA</v>
          </cell>
          <cell r="D696">
            <v>0</v>
          </cell>
          <cell r="E696">
            <v>0</v>
          </cell>
          <cell r="F696">
            <v>0</v>
          </cell>
          <cell r="G696">
            <v>0</v>
          </cell>
        </row>
        <row r="697">
          <cell r="B697">
            <v>3145030701</v>
          </cell>
          <cell r="C697" t="str">
            <v>Deterioro cuentas por cobrar menor cuantia TUA</v>
          </cell>
          <cell r="D697">
            <v>0</v>
          </cell>
          <cell r="E697">
            <v>0</v>
          </cell>
          <cell r="F697">
            <v>0</v>
          </cell>
          <cell r="G697">
            <v>0</v>
          </cell>
        </row>
        <row r="698">
          <cell r="B698">
            <v>314506</v>
          </cell>
          <cell r="C698" t="str">
            <v>Propiedades, planta y equipo</v>
          </cell>
          <cell r="D698">
            <v>0</v>
          </cell>
          <cell r="E698">
            <v>0</v>
          </cell>
          <cell r="F698">
            <v>0</v>
          </cell>
          <cell r="G698">
            <v>0</v>
          </cell>
        </row>
        <row r="699">
          <cell r="B699">
            <v>31450601</v>
          </cell>
          <cell r="C699" t="str">
            <v>Ajustes propiedad planta y equipo</v>
          </cell>
          <cell r="D699">
            <v>0</v>
          </cell>
          <cell r="E699">
            <v>0</v>
          </cell>
          <cell r="F699">
            <v>0</v>
          </cell>
          <cell r="G699">
            <v>0</v>
          </cell>
        </row>
        <row r="700">
          <cell r="B700">
            <v>3145060101</v>
          </cell>
          <cell r="C700" t="str">
            <v>Ajustes propiedad planta y equipo</v>
          </cell>
          <cell r="D700">
            <v>0</v>
          </cell>
          <cell r="E700">
            <v>0</v>
          </cell>
          <cell r="F700">
            <v>0</v>
          </cell>
          <cell r="G700">
            <v>0</v>
          </cell>
        </row>
        <row r="701">
          <cell r="B701">
            <v>31450602</v>
          </cell>
          <cell r="C701" t="str">
            <v>Reconocimiento valor razonable edificación</v>
          </cell>
          <cell r="D701">
            <v>0</v>
          </cell>
          <cell r="E701">
            <v>0</v>
          </cell>
          <cell r="F701">
            <v>0</v>
          </cell>
          <cell r="G701">
            <v>0</v>
          </cell>
        </row>
        <row r="702">
          <cell r="B702">
            <v>3145060201</v>
          </cell>
          <cell r="C702" t="str">
            <v>Reconocimiento valor razonable edificación</v>
          </cell>
          <cell r="D702">
            <v>0</v>
          </cell>
          <cell r="E702">
            <v>0</v>
          </cell>
          <cell r="F702">
            <v>0</v>
          </cell>
          <cell r="G702">
            <v>0</v>
          </cell>
        </row>
        <row r="703">
          <cell r="B703">
            <v>314512</v>
          </cell>
          <cell r="C703" t="str">
            <v>Otros activos</v>
          </cell>
          <cell r="D703">
            <v>0</v>
          </cell>
          <cell r="E703">
            <v>0</v>
          </cell>
          <cell r="F703">
            <v>0</v>
          </cell>
          <cell r="G703">
            <v>0</v>
          </cell>
        </row>
        <row r="704">
          <cell r="B704">
            <v>31451201</v>
          </cell>
          <cell r="C704" t="str">
            <v>ELIMINACION DE CARGOS DIFERIDOS</v>
          </cell>
          <cell r="D704">
            <v>0</v>
          </cell>
          <cell r="E704">
            <v>0</v>
          </cell>
          <cell r="F704">
            <v>0</v>
          </cell>
          <cell r="G704">
            <v>0</v>
          </cell>
        </row>
        <row r="705">
          <cell r="B705">
            <v>314590</v>
          </cell>
          <cell r="C705" t="str">
            <v>Otros impactos por transicion</v>
          </cell>
          <cell r="D705">
            <v>0</v>
          </cell>
          <cell r="E705">
            <v>0</v>
          </cell>
          <cell r="F705">
            <v>0</v>
          </cell>
          <cell r="G705">
            <v>0</v>
          </cell>
          <cell r="H705">
            <v>0</v>
          </cell>
        </row>
        <row r="706">
          <cell r="B706">
            <v>31459001</v>
          </cell>
          <cell r="C706" t="str">
            <v>Ajustes en el capital Fiscal</v>
          </cell>
          <cell r="D706">
            <v>0</v>
          </cell>
          <cell r="E706">
            <v>0</v>
          </cell>
          <cell r="F706">
            <v>0</v>
          </cell>
          <cell r="G706">
            <v>0</v>
          </cell>
        </row>
        <row r="707">
          <cell r="B707">
            <v>3145900101</v>
          </cell>
          <cell r="C707" t="str">
            <v>Ajustes en el capital fiscal</v>
          </cell>
          <cell r="D707">
            <v>0</v>
          </cell>
          <cell r="E707">
            <v>0</v>
          </cell>
          <cell r="F707">
            <v>0</v>
          </cell>
          <cell r="G707">
            <v>0</v>
          </cell>
        </row>
        <row r="708">
          <cell r="B708">
            <v>4</v>
          </cell>
          <cell r="C708" t="str">
            <v>INGRESOS</v>
          </cell>
          <cell r="D708">
            <v>-1781612789.6900001</v>
          </cell>
          <cell r="E708">
            <v>3684481.47</v>
          </cell>
          <cell r="F708">
            <v>1635062413.97</v>
          </cell>
          <cell r="G708">
            <v>-3412990722.1900001</v>
          </cell>
          <cell r="H708">
            <v>2844054234.0800004</v>
          </cell>
        </row>
        <row r="709">
          <cell r="B709">
            <v>41</v>
          </cell>
          <cell r="C709" t="str">
            <v>INGRESOS FISCALES</v>
          </cell>
          <cell r="D709">
            <v>-1226841636</v>
          </cell>
          <cell r="E709">
            <v>3684196</v>
          </cell>
          <cell r="F709">
            <v>1325382387.51</v>
          </cell>
          <cell r="G709">
            <v>-2548539827.5100002</v>
          </cell>
        </row>
        <row r="710">
          <cell r="B710">
            <v>4110</v>
          </cell>
          <cell r="C710" t="str">
            <v>CONTRIBUCIONES, TASAS  E INGRESOS NO TRIBUTARIOS</v>
          </cell>
          <cell r="D710">
            <v>-1226841636</v>
          </cell>
          <cell r="E710">
            <v>3684196</v>
          </cell>
          <cell r="F710">
            <v>1325382387.51</v>
          </cell>
          <cell r="G710">
            <v>-2548539827.5100002</v>
          </cell>
        </row>
        <row r="711">
          <cell r="B711">
            <v>411001</v>
          </cell>
          <cell r="C711" t="str">
            <v>TASAS</v>
          </cell>
          <cell r="D711">
            <v>-998063900</v>
          </cell>
          <cell r="E711">
            <v>0</v>
          </cell>
          <cell r="F711">
            <v>917463735</v>
          </cell>
          <cell r="G711">
            <v>-1915527635</v>
          </cell>
        </row>
        <row r="712">
          <cell r="B712">
            <v>41100101</v>
          </cell>
          <cell r="C712" t="str">
            <v>TASA POR UTILIZACION DE RECURSOS NATURALES</v>
          </cell>
          <cell r="D712">
            <v>-65000</v>
          </cell>
          <cell r="E712">
            <v>0</v>
          </cell>
          <cell r="F712">
            <v>0</v>
          </cell>
          <cell r="G712">
            <v>-65000</v>
          </cell>
        </row>
        <row r="713">
          <cell r="B713">
            <v>4110010101</v>
          </cell>
          <cell r="C713" t="str">
            <v>Tasa por Utilización de Agua</v>
          </cell>
          <cell r="D713">
            <v>0</v>
          </cell>
          <cell r="E713">
            <v>0</v>
          </cell>
          <cell r="F713">
            <v>0</v>
          </cell>
          <cell r="G713">
            <v>0</v>
          </cell>
        </row>
        <row r="714">
          <cell r="B714">
            <v>4110010102</v>
          </cell>
          <cell r="C714" t="str">
            <v>Movilización Forestal</v>
          </cell>
          <cell r="D714">
            <v>-65000</v>
          </cell>
          <cell r="E714">
            <v>0</v>
          </cell>
          <cell r="F714">
            <v>0</v>
          </cell>
          <cell r="G714">
            <v>-65000</v>
          </cell>
        </row>
        <row r="715">
          <cell r="B715">
            <v>4110010103</v>
          </cell>
          <cell r="C715" t="str">
            <v>Movilización Fauna</v>
          </cell>
          <cell r="D715">
            <v>0</v>
          </cell>
          <cell r="E715">
            <v>0</v>
          </cell>
          <cell r="F715">
            <v>0</v>
          </cell>
          <cell r="G715">
            <v>0</v>
          </cell>
        </row>
        <row r="716">
          <cell r="B716">
            <v>4110010105</v>
          </cell>
          <cell r="C716" t="str">
            <v>Tasa Aprovechamiento Forestal</v>
          </cell>
          <cell r="D716">
            <v>0</v>
          </cell>
          <cell r="E716">
            <v>0</v>
          </cell>
          <cell r="F716">
            <v>0</v>
          </cell>
          <cell r="G716">
            <v>0</v>
          </cell>
        </row>
        <row r="717">
          <cell r="B717">
            <v>41100102</v>
          </cell>
          <cell r="C717" t="str">
            <v>TASA POR CONTAMINACION DE RECURSOS NATURALES</v>
          </cell>
          <cell r="D717">
            <v>-997998900</v>
          </cell>
          <cell r="E717">
            <v>0</v>
          </cell>
          <cell r="F717">
            <v>915791700</v>
          </cell>
          <cell r="G717">
            <v>-1913790600</v>
          </cell>
        </row>
        <row r="718">
          <cell r="B718">
            <v>4110010202</v>
          </cell>
          <cell r="C718" t="str">
            <v>Tasa Retributiva</v>
          </cell>
          <cell r="D718">
            <v>0</v>
          </cell>
          <cell r="E718">
            <v>0</v>
          </cell>
          <cell r="F718">
            <v>0</v>
          </cell>
          <cell r="G718">
            <v>0</v>
          </cell>
        </row>
        <row r="719">
          <cell r="B719">
            <v>4110010203</v>
          </cell>
          <cell r="C719" t="str">
            <v>Sobretasa Ambiental al Peaje 5%</v>
          </cell>
          <cell r="D719">
            <v>-492291400</v>
          </cell>
          <cell r="E719">
            <v>0</v>
          </cell>
          <cell r="F719">
            <v>430855800</v>
          </cell>
          <cell r="G719">
            <v>-923147200</v>
          </cell>
        </row>
        <row r="720">
          <cell r="B720">
            <v>4110010204</v>
          </cell>
          <cell r="C720" t="str">
            <v>Sobretasa al peaje 3%</v>
          </cell>
          <cell r="D720">
            <v>-276614900</v>
          </cell>
          <cell r="E720">
            <v>0</v>
          </cell>
          <cell r="F720">
            <v>247281500</v>
          </cell>
          <cell r="G720">
            <v>-523896400</v>
          </cell>
        </row>
        <row r="721">
          <cell r="B721">
            <v>4110010205</v>
          </cell>
          <cell r="C721" t="str">
            <v>Sobretasa al peaje Tucurinca 8%</v>
          </cell>
          <cell r="D721">
            <v>-229092600</v>
          </cell>
          <cell r="E721">
            <v>0</v>
          </cell>
          <cell r="F721">
            <v>237654400</v>
          </cell>
          <cell r="G721">
            <v>-466747000</v>
          </cell>
        </row>
        <row r="722">
          <cell r="B722">
            <v>41100103</v>
          </cell>
          <cell r="C722" t="str">
            <v>SEGUIMIENTO DE INSTRUMENOS DE CONTROL Y MANEJO AMB.</v>
          </cell>
          <cell r="D722">
            <v>0</v>
          </cell>
          <cell r="E722">
            <v>0</v>
          </cell>
          <cell r="F722">
            <v>1672035</v>
          </cell>
          <cell r="G722">
            <v>-1672035</v>
          </cell>
        </row>
        <row r="723">
          <cell r="B723">
            <v>4110010301</v>
          </cell>
          <cell r="C723" t="str">
            <v>Seguimiento de instrumentos de control y manejo amb.</v>
          </cell>
          <cell r="D723">
            <v>0</v>
          </cell>
          <cell r="E723">
            <v>0</v>
          </cell>
          <cell r="F723">
            <v>1672035</v>
          </cell>
          <cell r="G723">
            <v>-1672035</v>
          </cell>
        </row>
        <row r="724">
          <cell r="B724">
            <v>411002</v>
          </cell>
          <cell r="C724" t="str">
            <v>MULTAS</v>
          </cell>
          <cell r="D724">
            <v>0</v>
          </cell>
          <cell r="E724">
            <v>0</v>
          </cell>
          <cell r="F724">
            <v>0</v>
          </cell>
          <cell r="G724">
            <v>0</v>
          </cell>
        </row>
        <row r="725">
          <cell r="B725">
            <v>41100201</v>
          </cell>
          <cell r="C725" t="str">
            <v>MULTAS</v>
          </cell>
          <cell r="D725">
            <v>0</v>
          </cell>
          <cell r="E725">
            <v>0</v>
          </cell>
          <cell r="F725">
            <v>0</v>
          </cell>
          <cell r="G725">
            <v>0</v>
          </cell>
        </row>
        <row r="726">
          <cell r="B726">
            <v>4110020101</v>
          </cell>
          <cell r="C726" t="str">
            <v>Multas</v>
          </cell>
          <cell r="D726">
            <v>0</v>
          </cell>
          <cell r="E726">
            <v>0</v>
          </cell>
          <cell r="F726">
            <v>0</v>
          </cell>
          <cell r="G726">
            <v>0</v>
          </cell>
        </row>
        <row r="727">
          <cell r="B727">
            <v>411003</v>
          </cell>
          <cell r="C727" t="str">
            <v>INTERESES</v>
          </cell>
          <cell r="D727">
            <v>-9156796</v>
          </cell>
          <cell r="E727">
            <v>23004</v>
          </cell>
          <cell r="F727">
            <v>9408062</v>
          </cell>
          <cell r="G727">
            <v>-18541854</v>
          </cell>
        </row>
        <row r="728">
          <cell r="B728">
            <v>41100301</v>
          </cell>
          <cell r="C728" t="str">
            <v>PORCENTAJE O SOBRETASA AMBIENTAL</v>
          </cell>
          <cell r="D728">
            <v>0</v>
          </cell>
          <cell r="E728">
            <v>0</v>
          </cell>
          <cell r="F728">
            <v>0</v>
          </cell>
          <cell r="G728">
            <v>0</v>
          </cell>
        </row>
        <row r="729">
          <cell r="B729">
            <v>4110030101</v>
          </cell>
          <cell r="C729" t="str">
            <v>Porcentaje o sobretasa ambiental al predial</v>
          </cell>
          <cell r="D729">
            <v>0</v>
          </cell>
          <cell r="E729">
            <v>0</v>
          </cell>
          <cell r="F729">
            <v>0</v>
          </cell>
          <cell r="G729">
            <v>0</v>
          </cell>
        </row>
        <row r="730">
          <cell r="B730">
            <v>41100302</v>
          </cell>
          <cell r="C730" t="str">
            <v>TASA RETRIBUTIVA</v>
          </cell>
          <cell r="D730">
            <v>-1066971</v>
          </cell>
          <cell r="E730">
            <v>0</v>
          </cell>
          <cell r="F730">
            <v>542814</v>
          </cell>
          <cell r="G730">
            <v>-1609785</v>
          </cell>
        </row>
        <row r="731">
          <cell r="B731">
            <v>4110030201</v>
          </cell>
          <cell r="C731" t="str">
            <v>Tasa Retributiva</v>
          </cell>
          <cell r="D731">
            <v>-1066971</v>
          </cell>
          <cell r="E731">
            <v>0</v>
          </cell>
          <cell r="F731">
            <v>542814</v>
          </cell>
          <cell r="G731">
            <v>-1609785</v>
          </cell>
        </row>
        <row r="732">
          <cell r="B732">
            <v>41100303</v>
          </cell>
          <cell r="C732" t="str">
            <v>SEGUIMIENTO DE INSTRUMENOS DE CONTROL Y MANEJO AMB.</v>
          </cell>
          <cell r="D732">
            <v>-2876979</v>
          </cell>
          <cell r="E732">
            <v>0</v>
          </cell>
          <cell r="F732">
            <v>290457</v>
          </cell>
          <cell r="G732">
            <v>-3167436</v>
          </cell>
        </row>
        <row r="733">
          <cell r="B733">
            <v>4110030301</v>
          </cell>
          <cell r="C733" t="str">
            <v>Seguimiento de instrumentos de control y manejo amb.</v>
          </cell>
          <cell r="D733">
            <v>-2876979</v>
          </cell>
          <cell r="E733">
            <v>0</v>
          </cell>
          <cell r="F733">
            <v>290457</v>
          </cell>
          <cell r="G733">
            <v>-3167436</v>
          </cell>
        </row>
        <row r="734">
          <cell r="B734">
            <v>41100304</v>
          </cell>
          <cell r="C734" t="str">
            <v>TASA POR USO DE AGUA</v>
          </cell>
          <cell r="D734">
            <v>-5212846</v>
          </cell>
          <cell r="E734">
            <v>23004</v>
          </cell>
          <cell r="F734">
            <v>8574791</v>
          </cell>
          <cell r="G734">
            <v>-13764633</v>
          </cell>
        </row>
        <row r="735">
          <cell r="B735">
            <v>4110030401</v>
          </cell>
          <cell r="C735" t="str">
            <v>Tasa por uso de auga</v>
          </cell>
          <cell r="D735">
            <v>-5212846</v>
          </cell>
          <cell r="E735">
            <v>23004</v>
          </cell>
          <cell r="F735">
            <v>8574791</v>
          </cell>
          <cell r="G735">
            <v>-13764633</v>
          </cell>
        </row>
        <row r="736">
          <cell r="B736">
            <v>41100306</v>
          </cell>
          <cell r="C736" t="str">
            <v>APROVECHAMIENTO FORESTAL</v>
          </cell>
          <cell r="D736">
            <v>0</v>
          </cell>
          <cell r="E736">
            <v>0</v>
          </cell>
          <cell r="F736">
            <v>0</v>
          </cell>
          <cell r="G736">
            <v>0</v>
          </cell>
        </row>
        <row r="737">
          <cell r="B737">
            <v>4110030601</v>
          </cell>
          <cell r="C737" t="str">
            <v>Intereses Aprovechamiento Forestal</v>
          </cell>
          <cell r="D737">
            <v>0</v>
          </cell>
          <cell r="E737">
            <v>0</v>
          </cell>
          <cell r="F737">
            <v>0</v>
          </cell>
          <cell r="G737">
            <v>0</v>
          </cell>
        </row>
        <row r="738">
          <cell r="B738">
            <v>411046</v>
          </cell>
          <cell r="C738" t="str">
            <v>LICENCIAS</v>
          </cell>
          <cell r="D738">
            <v>-107981872</v>
          </cell>
          <cell r="E738">
            <v>3661192</v>
          </cell>
          <cell r="F738">
            <v>105563487</v>
          </cell>
          <cell r="G738">
            <v>-209884167</v>
          </cell>
        </row>
        <row r="739">
          <cell r="B739">
            <v>41104601</v>
          </cell>
          <cell r="C739" t="str">
            <v>LICENCIAS</v>
          </cell>
          <cell r="D739">
            <v>-23838638</v>
          </cell>
          <cell r="E739">
            <v>0</v>
          </cell>
          <cell r="F739">
            <v>7409466</v>
          </cell>
          <cell r="G739">
            <v>-31248104</v>
          </cell>
        </row>
        <row r="740">
          <cell r="B740">
            <v>4110460101</v>
          </cell>
          <cell r="C740" t="str">
            <v>Licencias Ambientales</v>
          </cell>
          <cell r="D740">
            <v>-23838638</v>
          </cell>
          <cell r="E740">
            <v>0</v>
          </cell>
          <cell r="F740">
            <v>7409466</v>
          </cell>
          <cell r="G740">
            <v>-31248104</v>
          </cell>
        </row>
        <row r="741">
          <cell r="B741">
            <v>41104602</v>
          </cell>
          <cell r="C741" t="str">
            <v>EVALUACIONES AMBIENTALES</v>
          </cell>
          <cell r="D741">
            <v>-84143234</v>
          </cell>
          <cell r="E741">
            <v>3661192</v>
          </cell>
          <cell r="F741">
            <v>98154021</v>
          </cell>
          <cell r="G741">
            <v>-178636063</v>
          </cell>
        </row>
        <row r="742">
          <cell r="B742">
            <v>4110460201</v>
          </cell>
          <cell r="C742" t="str">
            <v>Uso de Agua</v>
          </cell>
          <cell r="D742">
            <v>-51092037</v>
          </cell>
          <cell r="E742">
            <v>0</v>
          </cell>
          <cell r="F742">
            <v>47231102</v>
          </cell>
          <cell r="G742">
            <v>-98323139</v>
          </cell>
        </row>
        <row r="743">
          <cell r="B743">
            <v>4110460202</v>
          </cell>
          <cell r="C743" t="str">
            <v>Vertimientos</v>
          </cell>
          <cell r="D743">
            <v>-12975448</v>
          </cell>
          <cell r="E743">
            <v>0</v>
          </cell>
          <cell r="F743">
            <v>12218089</v>
          </cell>
          <cell r="G743">
            <v>-25193537</v>
          </cell>
        </row>
        <row r="744">
          <cell r="B744">
            <v>4110460204</v>
          </cell>
          <cell r="C744" t="str">
            <v>Licencias Aprovechamiento Forestal</v>
          </cell>
          <cell r="D744">
            <v>0</v>
          </cell>
          <cell r="E744">
            <v>3661192</v>
          </cell>
          <cell r="F744">
            <v>20597388</v>
          </cell>
          <cell r="G744">
            <v>-16936196</v>
          </cell>
        </row>
        <row r="745">
          <cell r="B745">
            <v>4110460205</v>
          </cell>
          <cell r="C745" t="str">
            <v>Planes de Manejo</v>
          </cell>
          <cell r="D745">
            <v>0</v>
          </cell>
          <cell r="E745">
            <v>0</v>
          </cell>
          <cell r="F745">
            <v>0</v>
          </cell>
          <cell r="G745">
            <v>0</v>
          </cell>
        </row>
        <row r="746">
          <cell r="B746">
            <v>4110460206</v>
          </cell>
          <cell r="C746" t="str">
            <v>Emisiones Atmosfericas</v>
          </cell>
          <cell r="D746">
            <v>0</v>
          </cell>
          <cell r="E746">
            <v>0</v>
          </cell>
          <cell r="F746">
            <v>5341484</v>
          </cell>
          <cell r="G746">
            <v>-5341484</v>
          </cell>
        </row>
        <row r="747">
          <cell r="B747">
            <v>4110460207</v>
          </cell>
          <cell r="C747" t="str">
            <v>Ocupacion Cauce</v>
          </cell>
          <cell r="D747">
            <v>-9468036</v>
          </cell>
          <cell r="E747">
            <v>0</v>
          </cell>
          <cell r="F747">
            <v>8853492</v>
          </cell>
          <cell r="G747">
            <v>-18321528</v>
          </cell>
        </row>
        <row r="748">
          <cell r="B748">
            <v>4110460210</v>
          </cell>
          <cell r="C748" t="str">
            <v>Prospeccion y Exploracion</v>
          </cell>
          <cell r="D748">
            <v>-10607713</v>
          </cell>
          <cell r="E748">
            <v>0</v>
          </cell>
          <cell r="F748">
            <v>3912466</v>
          </cell>
          <cell r="G748">
            <v>-14520179</v>
          </cell>
        </row>
        <row r="749">
          <cell r="B749">
            <v>411060</v>
          </cell>
          <cell r="C749" t="str">
            <v>Sobretasa Ambiental</v>
          </cell>
          <cell r="D749">
            <v>-111639068</v>
          </cell>
          <cell r="E749">
            <v>0</v>
          </cell>
          <cell r="F749">
            <v>41791727.509999998</v>
          </cell>
          <cell r="G749">
            <v>-153430795.50999999</v>
          </cell>
        </row>
        <row r="750">
          <cell r="B750">
            <v>41106001</v>
          </cell>
          <cell r="C750" t="str">
            <v>SOBRETASA AMBIENTAL</v>
          </cell>
          <cell r="D750">
            <v>-111639068</v>
          </cell>
          <cell r="E750">
            <v>0</v>
          </cell>
          <cell r="F750">
            <v>41791727.509999998</v>
          </cell>
          <cell r="G750">
            <v>-153430795.50999999</v>
          </cell>
        </row>
        <row r="751">
          <cell r="B751">
            <v>4110600101</v>
          </cell>
          <cell r="C751" t="str">
            <v>Sobre Tasa Ambiental al Impto Predial V.Actual</v>
          </cell>
          <cell r="D751">
            <v>-544135</v>
          </cell>
          <cell r="E751">
            <v>0</v>
          </cell>
          <cell r="F751">
            <v>495699</v>
          </cell>
          <cell r="G751">
            <v>-1039834</v>
          </cell>
        </row>
        <row r="752">
          <cell r="B752">
            <v>4110600102</v>
          </cell>
          <cell r="C752" t="str">
            <v>Sobre Tasa Ambiental al Impto Predial V.Anterior</v>
          </cell>
          <cell r="D752">
            <v>-68437704</v>
          </cell>
          <cell r="E752">
            <v>0</v>
          </cell>
          <cell r="F752">
            <v>35726550.509999998</v>
          </cell>
          <cell r="G752">
            <v>-104164254.51000001</v>
          </cell>
        </row>
        <row r="753">
          <cell r="B753">
            <v>4110600103</v>
          </cell>
          <cell r="C753" t="str">
            <v>V.ACTUAL RURAL S.tasa Ambiental al Impto predial</v>
          </cell>
          <cell r="D753">
            <v>0</v>
          </cell>
          <cell r="E753">
            <v>0</v>
          </cell>
          <cell r="F753">
            <v>170139</v>
          </cell>
          <cell r="G753">
            <v>-170139</v>
          </cell>
        </row>
        <row r="754">
          <cell r="B754">
            <v>4110600104</v>
          </cell>
          <cell r="C754" t="str">
            <v>V.ACTUAL URBANA S.tasa Ambiental al Impto predial</v>
          </cell>
          <cell r="D754">
            <v>0</v>
          </cell>
          <cell r="E754">
            <v>0</v>
          </cell>
          <cell r="F754">
            <v>155034</v>
          </cell>
          <cell r="G754">
            <v>-155034</v>
          </cell>
        </row>
        <row r="755">
          <cell r="B755">
            <v>4110600105</v>
          </cell>
          <cell r="C755" t="str">
            <v>Recaudo Vigencia ANTERIOR RURAL De La S.tasa Ambiental</v>
          </cell>
          <cell r="D755">
            <v>-9034391</v>
          </cell>
          <cell r="E755">
            <v>0</v>
          </cell>
          <cell r="F755">
            <v>2892450</v>
          </cell>
          <cell r="G755">
            <v>-11926841</v>
          </cell>
        </row>
        <row r="756">
          <cell r="B756">
            <v>4110600106</v>
          </cell>
          <cell r="C756" t="str">
            <v>Recaudo Vigencia ANTERIOR URBANA De La S.tasa Ambiental</v>
          </cell>
          <cell r="D756">
            <v>-33622838</v>
          </cell>
          <cell r="E756">
            <v>0</v>
          </cell>
          <cell r="F756">
            <v>2351855</v>
          </cell>
          <cell r="G756">
            <v>-35974693</v>
          </cell>
        </row>
        <row r="757">
          <cell r="B757">
            <v>411061</v>
          </cell>
          <cell r="C757" t="str">
            <v>CONTRIBUCIONES</v>
          </cell>
          <cell r="D757">
            <v>0</v>
          </cell>
          <cell r="E757">
            <v>0</v>
          </cell>
          <cell r="F757">
            <v>251155376</v>
          </cell>
          <cell r="G757">
            <v>-251155376</v>
          </cell>
        </row>
        <row r="758">
          <cell r="B758">
            <v>41106101</v>
          </cell>
          <cell r="C758" t="str">
            <v>CONTRIBUCIONES</v>
          </cell>
          <cell r="D758">
            <v>0</v>
          </cell>
          <cell r="E758">
            <v>0</v>
          </cell>
          <cell r="F758">
            <v>251155376</v>
          </cell>
          <cell r="G758">
            <v>-251155376</v>
          </cell>
        </row>
        <row r="759">
          <cell r="B759">
            <v>4110610101</v>
          </cell>
          <cell r="C759" t="str">
            <v>Contribuciones Sector Electrico</v>
          </cell>
          <cell r="D759">
            <v>0</v>
          </cell>
          <cell r="E759">
            <v>0</v>
          </cell>
          <cell r="F759">
            <v>251155376</v>
          </cell>
          <cell r="G759">
            <v>-251155376</v>
          </cell>
        </row>
        <row r="760">
          <cell r="B760">
            <v>411090</v>
          </cell>
          <cell r="C760" t="str">
            <v>Otras Contribuciones, Tasas e Ingresos no Tributarios</v>
          </cell>
          <cell r="D760">
            <v>0</v>
          </cell>
          <cell r="E760">
            <v>0</v>
          </cell>
          <cell r="F760">
            <v>0</v>
          </cell>
          <cell r="G760">
            <v>0</v>
          </cell>
        </row>
        <row r="761">
          <cell r="B761">
            <v>41109001</v>
          </cell>
          <cell r="C761" t="str">
            <v>OTROS INGRESOS NO TRIBUTARIOS</v>
          </cell>
          <cell r="D761">
            <v>0</v>
          </cell>
          <cell r="E761">
            <v>0</v>
          </cell>
          <cell r="F761">
            <v>0</v>
          </cell>
          <cell r="G761">
            <v>0</v>
          </cell>
        </row>
        <row r="762">
          <cell r="B762">
            <v>4110900102</v>
          </cell>
          <cell r="C762" t="str">
            <v>Fotocopias</v>
          </cell>
          <cell r="D762">
            <v>0</v>
          </cell>
          <cell r="E762">
            <v>0</v>
          </cell>
          <cell r="F762">
            <v>0</v>
          </cell>
          <cell r="G762">
            <v>0</v>
          </cell>
        </row>
        <row r="763">
          <cell r="B763">
            <v>41109002</v>
          </cell>
          <cell r="C763" t="str">
            <v>CONVENIOS</v>
          </cell>
          <cell r="D763">
            <v>0</v>
          </cell>
          <cell r="E763">
            <v>0</v>
          </cell>
          <cell r="F763">
            <v>0</v>
          </cell>
          <cell r="G763">
            <v>0</v>
          </cell>
        </row>
        <row r="764">
          <cell r="B764">
            <v>4110900201</v>
          </cell>
          <cell r="C764" t="str">
            <v>Convenio Red de Monitoreo Ambiental</v>
          </cell>
          <cell r="D764">
            <v>0</v>
          </cell>
          <cell r="E764">
            <v>0</v>
          </cell>
          <cell r="F764">
            <v>0</v>
          </cell>
          <cell r="G764">
            <v>0</v>
          </cell>
        </row>
        <row r="765">
          <cell r="B765">
            <v>44</v>
          </cell>
          <cell r="C765" t="str">
            <v>TRANSFERENCIAS Y SUBVENCIONES</v>
          </cell>
          <cell r="D765">
            <v>-74933482.120000005</v>
          </cell>
          <cell r="E765">
            <v>0</v>
          </cell>
          <cell r="F765">
            <v>49191052</v>
          </cell>
          <cell r="G765">
            <v>-124124534.12</v>
          </cell>
        </row>
        <row r="766">
          <cell r="B766">
            <v>4428</v>
          </cell>
          <cell r="C766" t="str">
            <v>OTRAS TRANSFERENCIAS</v>
          </cell>
          <cell r="D766">
            <v>-74933482.120000005</v>
          </cell>
          <cell r="E766">
            <v>0</v>
          </cell>
          <cell r="F766">
            <v>49191052</v>
          </cell>
          <cell r="G766">
            <v>-124124534.12</v>
          </cell>
        </row>
        <row r="767">
          <cell r="B767">
            <v>442802</v>
          </cell>
          <cell r="C767" t="str">
            <v>PARA PROYECTOS DE INVERSION</v>
          </cell>
          <cell r="D767">
            <v>0</v>
          </cell>
          <cell r="E767">
            <v>0</v>
          </cell>
          <cell r="F767">
            <v>0</v>
          </cell>
          <cell r="G767">
            <v>0</v>
          </cell>
        </row>
        <row r="768">
          <cell r="B768">
            <v>44280203</v>
          </cell>
          <cell r="C768" t="str">
            <v>CONVENIO CORPOCESAR</v>
          </cell>
          <cell r="D768">
            <v>0</v>
          </cell>
          <cell r="E768">
            <v>0</v>
          </cell>
          <cell r="F768">
            <v>0</v>
          </cell>
          <cell r="G768">
            <v>0</v>
          </cell>
        </row>
        <row r="769">
          <cell r="B769">
            <v>4428020301</v>
          </cell>
          <cell r="C769" t="str">
            <v>Convenio Corpocesar 198</v>
          </cell>
          <cell r="D769">
            <v>0</v>
          </cell>
          <cell r="E769">
            <v>0</v>
          </cell>
          <cell r="F769">
            <v>0</v>
          </cell>
          <cell r="G769">
            <v>0</v>
          </cell>
        </row>
        <row r="770">
          <cell r="B770">
            <v>44280204</v>
          </cell>
          <cell r="C770" t="str">
            <v>CONVENIO MUNICIPIO CHIBOLO</v>
          </cell>
          <cell r="D770">
            <v>0</v>
          </cell>
          <cell r="E770">
            <v>0</v>
          </cell>
          <cell r="F770">
            <v>0</v>
          </cell>
          <cell r="G770">
            <v>0</v>
          </cell>
        </row>
        <row r="771">
          <cell r="B771">
            <v>4428020401</v>
          </cell>
          <cell r="C771" t="str">
            <v>Fortalecimiento de la Educacion Ambiental en Chibolo</v>
          </cell>
          <cell r="D771">
            <v>0</v>
          </cell>
          <cell r="E771">
            <v>0</v>
          </cell>
          <cell r="F771">
            <v>0</v>
          </cell>
          <cell r="G771">
            <v>0</v>
          </cell>
        </row>
        <row r="772">
          <cell r="B772">
            <v>442804</v>
          </cell>
          <cell r="C772" t="str">
            <v>PORCENTAJE AMBIENTAL SOBRE EL TOTAL RECAUDADO</v>
          </cell>
          <cell r="D772">
            <v>0</v>
          </cell>
          <cell r="E772">
            <v>0</v>
          </cell>
          <cell r="F772">
            <v>0</v>
          </cell>
          <cell r="G772">
            <v>0</v>
          </cell>
        </row>
        <row r="773">
          <cell r="B773">
            <v>44280401</v>
          </cell>
          <cell r="C773" t="str">
            <v>PORCENTAJE AMBIENTAL SOBRE EL TOTAL RECAUDADO</v>
          </cell>
          <cell r="D773">
            <v>0</v>
          </cell>
          <cell r="E773">
            <v>0</v>
          </cell>
          <cell r="F773">
            <v>0</v>
          </cell>
          <cell r="G773">
            <v>0</v>
          </cell>
        </row>
        <row r="774">
          <cell r="B774">
            <v>4428040101</v>
          </cell>
          <cell r="C774" t="str">
            <v>Porcentaje Ambiental Sobre El Total Recaudado VIGENCIA ACTUAL</v>
          </cell>
          <cell r="D774">
            <v>0</v>
          </cell>
          <cell r="E774">
            <v>0</v>
          </cell>
          <cell r="F774">
            <v>0</v>
          </cell>
          <cell r="G774">
            <v>0</v>
          </cell>
        </row>
        <row r="775">
          <cell r="B775">
            <v>4428040102</v>
          </cell>
          <cell r="C775" t="str">
            <v>Porcentaje Ambiental Sobre El Total Recaudado VIGENCIA ANTERIOR</v>
          </cell>
          <cell r="D775">
            <v>0</v>
          </cell>
          <cell r="E775">
            <v>0</v>
          </cell>
          <cell r="F775">
            <v>0</v>
          </cell>
          <cell r="G775">
            <v>0</v>
          </cell>
        </row>
        <row r="776">
          <cell r="B776">
            <v>442807</v>
          </cell>
          <cell r="C776" t="str">
            <v>BIENES RECIBIDOS SIN CONTRAPRESTACION</v>
          </cell>
          <cell r="D776">
            <v>0</v>
          </cell>
          <cell r="E776">
            <v>0</v>
          </cell>
          <cell r="F776">
            <v>0</v>
          </cell>
          <cell r="G776">
            <v>0</v>
          </cell>
        </row>
        <row r="777">
          <cell r="B777">
            <v>44280701</v>
          </cell>
          <cell r="C777" t="str">
            <v>BIENES RECIBIDOS SIN CONTRAPRESTACION</v>
          </cell>
          <cell r="D777">
            <v>0</v>
          </cell>
          <cell r="E777">
            <v>0</v>
          </cell>
          <cell r="F777">
            <v>0</v>
          </cell>
          <cell r="G777">
            <v>0</v>
          </cell>
        </row>
        <row r="778">
          <cell r="B778">
            <v>4428070101</v>
          </cell>
          <cell r="C778" t="str">
            <v>bienes recibidos sin contraprestacion</v>
          </cell>
          <cell r="D778">
            <v>0</v>
          </cell>
          <cell r="E778">
            <v>0</v>
          </cell>
          <cell r="F778">
            <v>0</v>
          </cell>
          <cell r="G778">
            <v>0</v>
          </cell>
        </row>
        <row r="779">
          <cell r="B779">
            <v>442808</v>
          </cell>
          <cell r="C779" t="str">
            <v>DONACIONES</v>
          </cell>
          <cell r="D779">
            <v>0</v>
          </cell>
          <cell r="E779">
            <v>0</v>
          </cell>
          <cell r="F779">
            <v>0</v>
          </cell>
          <cell r="G779">
            <v>0</v>
          </cell>
        </row>
        <row r="780">
          <cell r="B780">
            <v>44280801</v>
          </cell>
          <cell r="C780" t="str">
            <v>DONACIONES</v>
          </cell>
          <cell r="D780">
            <v>0</v>
          </cell>
          <cell r="E780">
            <v>0</v>
          </cell>
          <cell r="F780">
            <v>0</v>
          </cell>
          <cell r="G780">
            <v>0</v>
          </cell>
        </row>
        <row r="781">
          <cell r="B781">
            <v>4428080101</v>
          </cell>
          <cell r="C781" t="str">
            <v>DONACIONES EN ESPECIE APC COLOMBIA</v>
          </cell>
          <cell r="D781">
            <v>0</v>
          </cell>
          <cell r="E781">
            <v>0</v>
          </cell>
          <cell r="F781">
            <v>0</v>
          </cell>
          <cell r="G781">
            <v>0</v>
          </cell>
        </row>
        <row r="782">
          <cell r="B782">
            <v>442824</v>
          </cell>
          <cell r="C782" t="str">
            <v>Porcentaje ambiental sobre el total del recaudo por concepto de impuesto predial unificado</v>
          </cell>
          <cell r="D782">
            <v>-74933482.120000005</v>
          </cell>
          <cell r="E782">
            <v>0</v>
          </cell>
          <cell r="F782">
            <v>49191052</v>
          </cell>
          <cell r="G782">
            <v>-124124534.12</v>
          </cell>
        </row>
        <row r="783">
          <cell r="B783">
            <v>44282401</v>
          </cell>
          <cell r="C783" t="str">
            <v>PORCENTAJE AMBIENTAL SOBRE EL TOTAL RECAUDADO</v>
          </cell>
          <cell r="D783">
            <v>-74933482.120000005</v>
          </cell>
          <cell r="E783">
            <v>0</v>
          </cell>
          <cell r="F783">
            <v>49191052</v>
          </cell>
          <cell r="G783">
            <v>-124124534.12</v>
          </cell>
        </row>
        <row r="784">
          <cell r="B784">
            <v>4428240101</v>
          </cell>
          <cell r="C784" t="str">
            <v>Porcentaje Ambiental Sobre El Total Recaudado VIGENCIA ACTUAL</v>
          </cell>
          <cell r="D784">
            <v>0</v>
          </cell>
          <cell r="E784">
            <v>0</v>
          </cell>
          <cell r="F784">
            <v>2114220</v>
          </cell>
          <cell r="G784">
            <v>-2114220</v>
          </cell>
        </row>
        <row r="785">
          <cell r="B785">
            <v>4428240102</v>
          </cell>
          <cell r="C785" t="str">
            <v>Porcentaje Ambiental Sobre El Total Recaudado VIGENCIA ANTERIOR</v>
          </cell>
          <cell r="D785">
            <v>-74933482.120000005</v>
          </cell>
          <cell r="E785">
            <v>0</v>
          </cell>
          <cell r="F785">
            <v>47076832</v>
          </cell>
          <cell r="G785">
            <v>-122010314.12</v>
          </cell>
        </row>
        <row r="786">
          <cell r="B786">
            <v>47</v>
          </cell>
          <cell r="C786" t="str">
            <v>OPERACIONES INTERINSTITUCIONALES</v>
          </cell>
          <cell r="D786">
            <v>-454350244</v>
          </cell>
          <cell r="E786">
            <v>0</v>
          </cell>
          <cell r="F786">
            <v>216082853</v>
          </cell>
          <cell r="G786">
            <v>-670433097</v>
          </cell>
        </row>
        <row r="787">
          <cell r="B787">
            <v>4705</v>
          </cell>
          <cell r="C787" t="str">
            <v>FONDOS RECIBIDOS</v>
          </cell>
          <cell r="D787">
            <v>-439211244</v>
          </cell>
          <cell r="E787">
            <v>0</v>
          </cell>
          <cell r="F787">
            <v>203937853</v>
          </cell>
          <cell r="G787">
            <v>-643149097</v>
          </cell>
        </row>
        <row r="788">
          <cell r="B788">
            <v>470508</v>
          </cell>
          <cell r="C788" t="str">
            <v>FUNCIONAMIENTO</v>
          </cell>
          <cell r="D788">
            <v>-439211244</v>
          </cell>
          <cell r="E788">
            <v>0</v>
          </cell>
          <cell r="F788">
            <v>203937853</v>
          </cell>
          <cell r="G788">
            <v>-643149097</v>
          </cell>
        </row>
        <row r="789">
          <cell r="B789">
            <v>47050801</v>
          </cell>
          <cell r="C789" t="str">
            <v>FUNCIONAMIENTO</v>
          </cell>
          <cell r="D789">
            <v>-439211244</v>
          </cell>
          <cell r="E789">
            <v>0</v>
          </cell>
          <cell r="F789">
            <v>203937853</v>
          </cell>
          <cell r="G789">
            <v>-643149097</v>
          </cell>
        </row>
        <row r="790">
          <cell r="B790">
            <v>4705080101</v>
          </cell>
          <cell r="C790" t="str">
            <v>Gastos de Personal</v>
          </cell>
          <cell r="D790">
            <v>-439211244</v>
          </cell>
          <cell r="E790">
            <v>0</v>
          </cell>
          <cell r="F790">
            <v>203937853</v>
          </cell>
          <cell r="G790">
            <v>-643149097</v>
          </cell>
        </row>
        <row r="791">
          <cell r="B791">
            <v>4705080102</v>
          </cell>
          <cell r="C791" t="str">
            <v>Gastos Generales</v>
          </cell>
          <cell r="D791">
            <v>0</v>
          </cell>
          <cell r="E791">
            <v>0</v>
          </cell>
          <cell r="F791">
            <v>0</v>
          </cell>
          <cell r="G791">
            <v>0</v>
          </cell>
        </row>
        <row r="792">
          <cell r="B792">
            <v>470510</v>
          </cell>
          <cell r="C792" t="str">
            <v>INVERSION</v>
          </cell>
          <cell r="D792">
            <v>0</v>
          </cell>
          <cell r="E792">
            <v>0</v>
          </cell>
          <cell r="F792">
            <v>0</v>
          </cell>
          <cell r="G792">
            <v>0</v>
          </cell>
        </row>
        <row r="793">
          <cell r="B793">
            <v>47051001</v>
          </cell>
          <cell r="C793" t="str">
            <v>INVERSION</v>
          </cell>
          <cell r="D793">
            <v>0</v>
          </cell>
          <cell r="E793">
            <v>0</v>
          </cell>
          <cell r="F793">
            <v>0</v>
          </cell>
          <cell r="G793">
            <v>0</v>
          </cell>
        </row>
        <row r="794">
          <cell r="B794">
            <v>4705100101</v>
          </cell>
          <cell r="C794" t="str">
            <v>Inversion</v>
          </cell>
          <cell r="D794">
            <v>0</v>
          </cell>
          <cell r="E794">
            <v>0</v>
          </cell>
          <cell r="F794">
            <v>0</v>
          </cell>
          <cell r="G794">
            <v>0</v>
          </cell>
        </row>
        <row r="795">
          <cell r="B795">
            <v>4722</v>
          </cell>
          <cell r="C795" t="str">
            <v>OPERACIONES SIN FLUJO DE EFECTIVO</v>
          </cell>
          <cell r="D795">
            <v>-15139000</v>
          </cell>
          <cell r="E795">
            <v>0</v>
          </cell>
          <cell r="F795">
            <v>12145000</v>
          </cell>
          <cell r="G795">
            <v>-27284000</v>
          </cell>
        </row>
        <row r="796">
          <cell r="B796">
            <v>472201</v>
          </cell>
          <cell r="C796" t="str">
            <v>CRUCE DE CUENTAS</v>
          </cell>
          <cell r="D796">
            <v>-15139000</v>
          </cell>
          <cell r="E796">
            <v>0</v>
          </cell>
          <cell r="F796">
            <v>12145000</v>
          </cell>
          <cell r="G796">
            <v>-27284000</v>
          </cell>
        </row>
        <row r="797">
          <cell r="B797">
            <v>47220101</v>
          </cell>
          <cell r="C797" t="str">
            <v>CRUCE DE CUENTAS</v>
          </cell>
          <cell r="D797">
            <v>-15139000</v>
          </cell>
          <cell r="E797">
            <v>0</v>
          </cell>
          <cell r="F797">
            <v>12145000</v>
          </cell>
          <cell r="G797">
            <v>-27284000</v>
          </cell>
        </row>
        <row r="798">
          <cell r="B798">
            <v>4722010101</v>
          </cell>
          <cell r="C798" t="str">
            <v>Deducciones A Favor De La DIAN RETE FTE</v>
          </cell>
          <cell r="D798">
            <v>-15139000</v>
          </cell>
          <cell r="E798">
            <v>0</v>
          </cell>
          <cell r="F798">
            <v>12145000</v>
          </cell>
          <cell r="G798">
            <v>-27284000</v>
          </cell>
        </row>
        <row r="799">
          <cell r="B799">
            <v>4722010102</v>
          </cell>
          <cell r="C799" t="str">
            <v>Deducciones A Favor De La DIAN RETE IVA</v>
          </cell>
          <cell r="D799">
            <v>0</v>
          </cell>
          <cell r="E799">
            <v>0</v>
          </cell>
          <cell r="F799">
            <v>0</v>
          </cell>
          <cell r="G799">
            <v>0</v>
          </cell>
        </row>
        <row r="800">
          <cell r="B800">
            <v>472203</v>
          </cell>
          <cell r="C800" t="str">
            <v>CUOTA DE FISCALIZACION Y AUDITAJE</v>
          </cell>
          <cell r="D800">
            <v>0</v>
          </cell>
          <cell r="E800">
            <v>0</v>
          </cell>
          <cell r="F800">
            <v>0</v>
          </cell>
          <cell r="G800">
            <v>0</v>
          </cell>
        </row>
        <row r="801">
          <cell r="B801">
            <v>47220301</v>
          </cell>
          <cell r="C801" t="str">
            <v>CUOTA DE FISCALIZACION Y AUDITAJE</v>
          </cell>
          <cell r="D801">
            <v>0</v>
          </cell>
          <cell r="E801">
            <v>0</v>
          </cell>
          <cell r="F801">
            <v>0</v>
          </cell>
          <cell r="G801">
            <v>0</v>
          </cell>
        </row>
        <row r="802">
          <cell r="B802">
            <v>4722030101</v>
          </cell>
          <cell r="C802" t="str">
            <v>Cuota de Fiscalizcion y Auditaje</v>
          </cell>
          <cell r="D802">
            <v>0</v>
          </cell>
          <cell r="E802">
            <v>0</v>
          </cell>
          <cell r="F802">
            <v>0</v>
          </cell>
          <cell r="G802">
            <v>0</v>
          </cell>
        </row>
        <row r="803">
          <cell r="B803">
            <v>472290</v>
          </cell>
          <cell r="C803" t="str">
            <v>OTRAS OPERACIONES SIN FLUJO DE EFECTIVO</v>
          </cell>
          <cell r="D803">
            <v>0</v>
          </cell>
          <cell r="E803">
            <v>0</v>
          </cell>
          <cell r="F803">
            <v>0</v>
          </cell>
          <cell r="G803">
            <v>0</v>
          </cell>
        </row>
        <row r="804">
          <cell r="B804">
            <v>47229001</v>
          </cell>
          <cell r="C804" t="str">
            <v>RECAUDOS A FAVOR DE TERCEROS</v>
          </cell>
          <cell r="D804">
            <v>0</v>
          </cell>
          <cell r="E804">
            <v>0</v>
          </cell>
          <cell r="F804">
            <v>0</v>
          </cell>
          <cell r="G804">
            <v>0</v>
          </cell>
        </row>
        <row r="805">
          <cell r="B805">
            <v>4722900101</v>
          </cell>
          <cell r="C805" t="str">
            <v>Estampilla Pro-Unal y demas universidades estatales</v>
          </cell>
          <cell r="D805">
            <v>0</v>
          </cell>
          <cell r="E805">
            <v>0</v>
          </cell>
          <cell r="F805">
            <v>0</v>
          </cell>
          <cell r="G805">
            <v>0</v>
          </cell>
        </row>
        <row r="806">
          <cell r="B806">
            <v>4722900102</v>
          </cell>
          <cell r="C806" t="str">
            <v>Deducciones a favor de la Dian Retefuente</v>
          </cell>
          <cell r="D806">
            <v>0</v>
          </cell>
          <cell r="E806">
            <v>0</v>
          </cell>
          <cell r="F806">
            <v>0</v>
          </cell>
          <cell r="G806">
            <v>0</v>
          </cell>
        </row>
        <row r="807">
          <cell r="B807">
            <v>4722900103</v>
          </cell>
          <cell r="C807" t="str">
            <v>Deducciones a favor de la Dian Reteiva</v>
          </cell>
          <cell r="D807">
            <v>0</v>
          </cell>
          <cell r="E807">
            <v>0</v>
          </cell>
          <cell r="F807">
            <v>0</v>
          </cell>
          <cell r="G807">
            <v>0</v>
          </cell>
        </row>
        <row r="808">
          <cell r="B808">
            <v>4722900104</v>
          </cell>
          <cell r="C808" t="str">
            <v>ADQUISISON DE BIEN SIN FLUJO DE EFECTIVO</v>
          </cell>
          <cell r="D808">
            <v>0</v>
          </cell>
          <cell r="E808">
            <v>0</v>
          </cell>
          <cell r="F808">
            <v>0</v>
          </cell>
          <cell r="G808">
            <v>0</v>
          </cell>
        </row>
        <row r="809">
          <cell r="B809">
            <v>47229002</v>
          </cell>
          <cell r="C809" t="str">
            <v>REGALIAS</v>
          </cell>
          <cell r="D809">
            <v>0</v>
          </cell>
          <cell r="E809">
            <v>0</v>
          </cell>
          <cell r="F809">
            <v>0</v>
          </cell>
          <cell r="G809">
            <v>0</v>
          </cell>
        </row>
        <row r="810">
          <cell r="B810">
            <v>4722900202</v>
          </cell>
          <cell r="C810" t="str">
            <v>PROYECTOS DE DESARROLLO REGIONAL</v>
          </cell>
          <cell r="D810">
            <v>0</v>
          </cell>
          <cell r="E810">
            <v>0</v>
          </cell>
          <cell r="F810">
            <v>0</v>
          </cell>
          <cell r="G810">
            <v>0</v>
          </cell>
        </row>
        <row r="811">
          <cell r="B811">
            <v>48</v>
          </cell>
          <cell r="C811" t="str">
            <v>OTROS INGRESOS</v>
          </cell>
          <cell r="D811">
            <v>-25487427.57</v>
          </cell>
          <cell r="E811">
            <v>285.47000000000003</v>
          </cell>
          <cell r="F811">
            <v>44406121.460000001</v>
          </cell>
          <cell r="G811">
            <v>-69893263.560000002</v>
          </cell>
        </row>
        <row r="812">
          <cell r="B812">
            <v>4802</v>
          </cell>
          <cell r="C812" t="str">
            <v>FINANCIEROS</v>
          </cell>
          <cell r="D812">
            <v>-9049969.9900000002</v>
          </cell>
          <cell r="E812">
            <v>285.47000000000003</v>
          </cell>
          <cell r="F812">
            <v>13766856.029999999</v>
          </cell>
          <cell r="G812">
            <v>-22816540.550000001</v>
          </cell>
        </row>
        <row r="813">
          <cell r="B813">
            <v>480201</v>
          </cell>
          <cell r="C813" t="str">
            <v>INTERESES SOBRE DEPOSITOS EN INSTITUCIONES FINANCIERAS</v>
          </cell>
          <cell r="D813">
            <v>-435337.74</v>
          </cell>
          <cell r="E813">
            <v>285.47000000000003</v>
          </cell>
          <cell r="F813">
            <v>1299906.08</v>
          </cell>
          <cell r="G813">
            <v>-1734958.35</v>
          </cell>
        </row>
        <row r="814">
          <cell r="B814">
            <v>48020101</v>
          </cell>
          <cell r="C814" t="str">
            <v>INTERESES SOBRE DEPOSITOS EN INSTITUCIONES FINANCIERAS</v>
          </cell>
          <cell r="D814">
            <v>-435337.74</v>
          </cell>
          <cell r="E814">
            <v>285.47000000000003</v>
          </cell>
          <cell r="F814">
            <v>1299906.08</v>
          </cell>
          <cell r="G814">
            <v>-1734958.35</v>
          </cell>
        </row>
        <row r="815">
          <cell r="B815">
            <v>4802010101</v>
          </cell>
          <cell r="C815" t="str">
            <v>Rend. F/ros INGRESOS PROPIOS</v>
          </cell>
          <cell r="D815">
            <v>-33956.82</v>
          </cell>
          <cell r="E815">
            <v>285.47000000000003</v>
          </cell>
          <cell r="F815">
            <v>920341.55</v>
          </cell>
          <cell r="G815">
            <v>-954012.9</v>
          </cell>
        </row>
        <row r="816">
          <cell r="B816">
            <v>4802010102</v>
          </cell>
          <cell r="C816" t="str">
            <v>Rend. F/ros TASA POR USO DE AGUA</v>
          </cell>
          <cell r="D816">
            <v>-168976.54</v>
          </cell>
          <cell r="E816">
            <v>0</v>
          </cell>
          <cell r="F816">
            <v>172084.77</v>
          </cell>
          <cell r="G816">
            <v>-341061.31</v>
          </cell>
        </row>
        <row r="817">
          <cell r="B817">
            <v>4802010103</v>
          </cell>
          <cell r="C817" t="str">
            <v>Rend. F/ros TASA RETRIBUTIVA</v>
          </cell>
          <cell r="D817">
            <v>-73725.25</v>
          </cell>
          <cell r="E817">
            <v>0</v>
          </cell>
          <cell r="F817">
            <v>43277.96</v>
          </cell>
          <cell r="G817">
            <v>-117003.21</v>
          </cell>
        </row>
        <row r="818">
          <cell r="B818">
            <v>4802010104</v>
          </cell>
          <cell r="C818" t="str">
            <v>Rend. F/ros APROVECHAMIENTO FORESTAL</v>
          </cell>
          <cell r="D818">
            <v>-1138.6600000000001</v>
          </cell>
          <cell r="E818">
            <v>0</v>
          </cell>
          <cell r="F818">
            <v>1009.09</v>
          </cell>
          <cell r="G818">
            <v>-2147.75</v>
          </cell>
        </row>
        <row r="819">
          <cell r="B819">
            <v>4802010105</v>
          </cell>
          <cell r="C819" t="str">
            <v>Rend. F/ros CONV. INTERADMINISTRATIVO CHIBOLO</v>
          </cell>
          <cell r="D819">
            <v>-11968</v>
          </cell>
          <cell r="E819">
            <v>0</v>
          </cell>
          <cell r="F819">
            <v>10812</v>
          </cell>
          <cell r="G819">
            <v>-22780</v>
          </cell>
        </row>
        <row r="820">
          <cell r="B820">
            <v>4802010106</v>
          </cell>
          <cell r="C820" t="str">
            <v>Rend. F/ros SECTOR ELÉCTRICO</v>
          </cell>
          <cell r="D820">
            <v>-145572.47</v>
          </cell>
          <cell r="E820">
            <v>0</v>
          </cell>
          <cell r="F820">
            <v>145916.41</v>
          </cell>
          <cell r="G820">
            <v>-291488.88</v>
          </cell>
        </row>
        <row r="821">
          <cell r="B821">
            <v>4802010107</v>
          </cell>
          <cell r="C821" t="str">
            <v>Rend. F/ros LICENCIA, EVALUACIONES Y SEGUIMIENTOS</v>
          </cell>
          <cell r="D821">
            <v>0</v>
          </cell>
          <cell r="E821">
            <v>0</v>
          </cell>
          <cell r="F821">
            <v>6464.3</v>
          </cell>
          <cell r="G821">
            <v>-6464.3</v>
          </cell>
        </row>
        <row r="822">
          <cell r="B822">
            <v>480223</v>
          </cell>
          <cell r="C822" t="str">
            <v>COMISIONES</v>
          </cell>
          <cell r="D822">
            <v>0</v>
          </cell>
          <cell r="E822">
            <v>0</v>
          </cell>
          <cell r="F822">
            <v>7209.67</v>
          </cell>
          <cell r="G822">
            <v>-7209.67</v>
          </cell>
        </row>
        <row r="823">
          <cell r="B823">
            <v>48022301</v>
          </cell>
          <cell r="C823" t="str">
            <v>POR PSE</v>
          </cell>
          <cell r="D823">
            <v>0</v>
          </cell>
          <cell r="E823">
            <v>0</v>
          </cell>
          <cell r="F823">
            <v>7209.67</v>
          </cell>
          <cell r="G823">
            <v>-7209.67</v>
          </cell>
        </row>
        <row r="824">
          <cell r="B824">
            <v>4802230101</v>
          </cell>
          <cell r="C824" t="str">
            <v>COMISIONES POR PSE PROPIOS</v>
          </cell>
          <cell r="D824">
            <v>0</v>
          </cell>
          <cell r="E824">
            <v>0</v>
          </cell>
          <cell r="F824">
            <v>0</v>
          </cell>
          <cell r="G824">
            <v>0</v>
          </cell>
        </row>
        <row r="825">
          <cell r="B825">
            <v>4802230102</v>
          </cell>
          <cell r="C825" t="str">
            <v>COMISIONES POR PSE AGUA</v>
          </cell>
          <cell r="D825">
            <v>0</v>
          </cell>
          <cell r="E825">
            <v>0</v>
          </cell>
          <cell r="F825">
            <v>7209.67</v>
          </cell>
          <cell r="G825">
            <v>-7209.67</v>
          </cell>
        </row>
        <row r="826">
          <cell r="B826">
            <v>480232</v>
          </cell>
          <cell r="C826" t="str">
            <v>RENDIMIENTOS SOBRE RECURSOS ENTREGADOS EN ADMON</v>
          </cell>
          <cell r="D826">
            <v>-8614632.25</v>
          </cell>
          <cell r="E826">
            <v>0</v>
          </cell>
          <cell r="F826">
            <v>8804564.2799999993</v>
          </cell>
          <cell r="G826">
            <v>-17419196.530000001</v>
          </cell>
        </row>
        <row r="827">
          <cell r="B827">
            <v>48023201</v>
          </cell>
          <cell r="C827" t="str">
            <v>RENDIMIENTOS SOBRE RECURSOS ENTREGADOS EN ADMON</v>
          </cell>
          <cell r="D827">
            <v>-8614632.25</v>
          </cell>
          <cell r="E827">
            <v>0</v>
          </cell>
          <cell r="F827">
            <v>8804564.2799999993</v>
          </cell>
          <cell r="G827">
            <v>-17419196.530000001</v>
          </cell>
        </row>
        <row r="828">
          <cell r="B828">
            <v>4802320101</v>
          </cell>
          <cell r="C828" t="str">
            <v>Rendimientos sobre recursos entregados en Admon</v>
          </cell>
          <cell r="D828">
            <v>-8614632.25</v>
          </cell>
          <cell r="E828">
            <v>0</v>
          </cell>
          <cell r="F828">
            <v>8804564.2799999993</v>
          </cell>
          <cell r="G828">
            <v>-17419196.530000001</v>
          </cell>
        </row>
        <row r="829">
          <cell r="B829">
            <v>480233</v>
          </cell>
          <cell r="C829" t="str">
            <v>Otros Intereses de mora</v>
          </cell>
          <cell r="D829">
            <v>0</v>
          </cell>
          <cell r="E829">
            <v>0</v>
          </cell>
          <cell r="F829">
            <v>3655176</v>
          </cell>
          <cell r="G829">
            <v>-3655176</v>
          </cell>
        </row>
        <row r="830">
          <cell r="B830">
            <v>48023301</v>
          </cell>
          <cell r="C830" t="str">
            <v>INTERESES DE MORA PORCENTAJE AMBIENTAL</v>
          </cell>
          <cell r="D830">
            <v>0</v>
          </cell>
          <cell r="E830">
            <v>0</v>
          </cell>
          <cell r="F830">
            <v>0</v>
          </cell>
          <cell r="G830">
            <v>0</v>
          </cell>
        </row>
        <row r="831">
          <cell r="B831">
            <v>4802330101</v>
          </cell>
          <cell r="C831" t="str">
            <v>Intereses De Mora Porcentaje Ambiental A Cargo Del Municipio</v>
          </cell>
          <cell r="D831">
            <v>0</v>
          </cell>
          <cell r="E831">
            <v>0</v>
          </cell>
          <cell r="F831">
            <v>0</v>
          </cell>
          <cell r="G831">
            <v>0</v>
          </cell>
        </row>
        <row r="832">
          <cell r="B832">
            <v>48023302</v>
          </cell>
          <cell r="C832" t="str">
            <v>INTERESES DE MORA SOBRETASA AMBIENTAL</v>
          </cell>
          <cell r="D832">
            <v>0</v>
          </cell>
          <cell r="E832">
            <v>0</v>
          </cell>
          <cell r="F832">
            <v>3655176</v>
          </cell>
          <cell r="G832">
            <v>-3655176</v>
          </cell>
        </row>
        <row r="833">
          <cell r="B833">
            <v>4802330201</v>
          </cell>
          <cell r="C833" t="str">
            <v>Intereses De Mora sobretasa Ambiental A Cargo Del Municipio</v>
          </cell>
          <cell r="D833">
            <v>0</v>
          </cell>
          <cell r="E833">
            <v>0</v>
          </cell>
          <cell r="F833">
            <v>157417</v>
          </cell>
          <cell r="G833">
            <v>-157417</v>
          </cell>
        </row>
        <row r="834">
          <cell r="B834">
            <v>4802330202</v>
          </cell>
          <cell r="C834" t="str">
            <v>Intereses De Mora sobretasa Ambiental A Cargo Del Contribuyente</v>
          </cell>
          <cell r="D834">
            <v>0</v>
          </cell>
          <cell r="E834">
            <v>0</v>
          </cell>
          <cell r="F834">
            <v>3497759</v>
          </cell>
          <cell r="G834">
            <v>-3497759</v>
          </cell>
        </row>
        <row r="835">
          <cell r="B835">
            <v>4808</v>
          </cell>
          <cell r="C835" t="str">
            <v>INGRESOS DIVERSOS</v>
          </cell>
          <cell r="D835">
            <v>-1254771.69</v>
          </cell>
          <cell r="E835">
            <v>0</v>
          </cell>
          <cell r="F835">
            <v>2212.1799999999998</v>
          </cell>
          <cell r="G835">
            <v>-1256983.8700000001</v>
          </cell>
        </row>
        <row r="836">
          <cell r="B836">
            <v>480825</v>
          </cell>
          <cell r="C836" t="str">
            <v>SOBRANTES</v>
          </cell>
          <cell r="D836">
            <v>-571.69000000000005</v>
          </cell>
          <cell r="E836">
            <v>0</v>
          </cell>
          <cell r="F836">
            <v>2212.1799999999998</v>
          </cell>
          <cell r="G836">
            <v>-2783.87</v>
          </cell>
        </row>
        <row r="837">
          <cell r="B837">
            <v>48082501</v>
          </cell>
          <cell r="C837" t="str">
            <v>SOBRANTES</v>
          </cell>
          <cell r="D837">
            <v>-571.69000000000005</v>
          </cell>
          <cell r="E837">
            <v>0</v>
          </cell>
          <cell r="F837">
            <v>2212.1799999999998</v>
          </cell>
          <cell r="G837">
            <v>-2783.87</v>
          </cell>
        </row>
        <row r="838">
          <cell r="B838">
            <v>4808250101</v>
          </cell>
          <cell r="C838" t="str">
            <v>SOBRANTES</v>
          </cell>
          <cell r="D838">
            <v>-571.69000000000005</v>
          </cell>
          <cell r="E838">
            <v>0</v>
          </cell>
          <cell r="F838">
            <v>2212.1799999999998</v>
          </cell>
          <cell r="G838">
            <v>-2783.87</v>
          </cell>
        </row>
        <row r="839">
          <cell r="B839">
            <v>480826</v>
          </cell>
          <cell r="C839" t="str">
            <v xml:space="preserve">RECUPERACIONES </v>
          </cell>
          <cell r="D839">
            <v>-1254200</v>
          </cell>
          <cell r="E839">
            <v>0</v>
          </cell>
          <cell r="F839">
            <v>0</v>
          </cell>
          <cell r="G839">
            <v>-1254200</v>
          </cell>
        </row>
        <row r="840">
          <cell r="B840">
            <v>48082601</v>
          </cell>
          <cell r="C840" t="str">
            <v>Recuperaciones</v>
          </cell>
          <cell r="D840">
            <v>-1254200</v>
          </cell>
          <cell r="E840">
            <v>0</v>
          </cell>
          <cell r="F840">
            <v>0</v>
          </cell>
          <cell r="G840">
            <v>-1254200</v>
          </cell>
        </row>
        <row r="841">
          <cell r="B841">
            <v>4808260101</v>
          </cell>
          <cell r="C841" t="str">
            <v>Recuperacion por Litigios o Demandas</v>
          </cell>
          <cell r="D841">
            <v>0</v>
          </cell>
          <cell r="E841">
            <v>0</v>
          </cell>
          <cell r="F841">
            <v>0</v>
          </cell>
          <cell r="G841">
            <v>0</v>
          </cell>
        </row>
        <row r="842">
          <cell r="B842">
            <v>4808260102</v>
          </cell>
          <cell r="C842" t="str">
            <v>Recuperacion en calculo beneficios empleados</v>
          </cell>
          <cell r="D842">
            <v>0</v>
          </cell>
          <cell r="E842">
            <v>0</v>
          </cell>
          <cell r="F842">
            <v>0</v>
          </cell>
          <cell r="G842">
            <v>0</v>
          </cell>
        </row>
        <row r="843">
          <cell r="B843">
            <v>4808260103</v>
          </cell>
          <cell r="C843" t="str">
            <v>Recuperacion Cartera</v>
          </cell>
          <cell r="D843">
            <v>0</v>
          </cell>
          <cell r="E843">
            <v>0</v>
          </cell>
          <cell r="F843">
            <v>0</v>
          </cell>
          <cell r="G843">
            <v>0</v>
          </cell>
        </row>
        <row r="844">
          <cell r="B844">
            <v>4808260104</v>
          </cell>
          <cell r="C844" t="str">
            <v>Recuperacion Cartera -Intereses</v>
          </cell>
          <cell r="D844">
            <v>0</v>
          </cell>
          <cell r="E844">
            <v>0</v>
          </cell>
          <cell r="F844">
            <v>0</v>
          </cell>
          <cell r="G844">
            <v>0</v>
          </cell>
        </row>
        <row r="845">
          <cell r="B845">
            <v>4808260105</v>
          </cell>
          <cell r="C845" t="str">
            <v>Recuperacion de Otros Gastos</v>
          </cell>
          <cell r="D845">
            <v>-1254200</v>
          </cell>
          <cell r="E845">
            <v>0</v>
          </cell>
          <cell r="F845">
            <v>0</v>
          </cell>
          <cell r="G845">
            <v>-1254200</v>
          </cell>
        </row>
        <row r="846">
          <cell r="B846">
            <v>480828</v>
          </cell>
          <cell r="C846" t="str">
            <v>INDEMNIZACIONES</v>
          </cell>
          <cell r="D846">
            <v>0</v>
          </cell>
          <cell r="E846">
            <v>0</v>
          </cell>
          <cell r="F846">
            <v>0</v>
          </cell>
          <cell r="G846">
            <v>0</v>
          </cell>
        </row>
        <row r="847">
          <cell r="B847">
            <v>48082801</v>
          </cell>
          <cell r="C847" t="str">
            <v>INDEMNIZACIONES</v>
          </cell>
          <cell r="D847">
            <v>0</v>
          </cell>
          <cell r="E847">
            <v>0</v>
          </cell>
          <cell r="F847">
            <v>0</v>
          </cell>
          <cell r="G847">
            <v>0</v>
          </cell>
        </row>
        <row r="848">
          <cell r="B848">
            <v>4808280101</v>
          </cell>
          <cell r="C848" t="str">
            <v>Indemnizaciones</v>
          </cell>
          <cell r="D848">
            <v>0</v>
          </cell>
          <cell r="E848">
            <v>0</v>
          </cell>
          <cell r="F848">
            <v>0</v>
          </cell>
          <cell r="G848">
            <v>0</v>
          </cell>
        </row>
        <row r="849">
          <cell r="B849">
            <v>480837</v>
          </cell>
          <cell r="C849" t="str">
            <v>VARIACIONES DE BENEFICIOS A LOS EMPLEADOS POR TERMINACION DEL VINCULO LABORAL O CONTRACTUAL</v>
          </cell>
          <cell r="D849">
            <v>0</v>
          </cell>
          <cell r="E849">
            <v>0</v>
          </cell>
          <cell r="F849">
            <v>0</v>
          </cell>
          <cell r="G849">
            <v>0</v>
          </cell>
        </row>
        <row r="850">
          <cell r="B850">
            <v>48083701</v>
          </cell>
          <cell r="C850" t="str">
            <v>VARIACIONES DE BENEFICIOS A LOS EMPLEADOS POR TERMINACION DEL VINCULO LABORAL</v>
          </cell>
          <cell r="D850">
            <v>0</v>
          </cell>
          <cell r="E850">
            <v>0</v>
          </cell>
          <cell r="F850">
            <v>0</v>
          </cell>
          <cell r="G850">
            <v>0</v>
          </cell>
        </row>
        <row r="851">
          <cell r="B851">
            <v>4808370101</v>
          </cell>
          <cell r="C851" t="str">
            <v>Vacaciones</v>
          </cell>
          <cell r="D851">
            <v>0</v>
          </cell>
          <cell r="E851">
            <v>0</v>
          </cell>
          <cell r="F851">
            <v>0</v>
          </cell>
          <cell r="G851">
            <v>0</v>
          </cell>
        </row>
        <row r="852">
          <cell r="B852">
            <v>4808370102</v>
          </cell>
          <cell r="C852" t="str">
            <v>Prima de Vacaciones</v>
          </cell>
          <cell r="D852">
            <v>0</v>
          </cell>
          <cell r="E852">
            <v>0</v>
          </cell>
          <cell r="F852">
            <v>0</v>
          </cell>
          <cell r="G852">
            <v>0</v>
          </cell>
        </row>
        <row r="853">
          <cell r="B853">
            <v>4808370103</v>
          </cell>
          <cell r="C853" t="str">
            <v>Bonificacion Especial por Recracion</v>
          </cell>
          <cell r="D853">
            <v>0</v>
          </cell>
          <cell r="E853">
            <v>0</v>
          </cell>
          <cell r="F853">
            <v>0</v>
          </cell>
          <cell r="G853">
            <v>0</v>
          </cell>
        </row>
        <row r="854">
          <cell r="B854">
            <v>4808370104</v>
          </cell>
          <cell r="C854" t="str">
            <v>Prima de Servicios</v>
          </cell>
          <cell r="D854">
            <v>0</v>
          </cell>
          <cell r="E854">
            <v>0</v>
          </cell>
          <cell r="F854">
            <v>0</v>
          </cell>
          <cell r="G854">
            <v>0</v>
          </cell>
        </row>
        <row r="855">
          <cell r="B855">
            <v>480890</v>
          </cell>
          <cell r="C855" t="str">
            <v>OTROS INGRESOS DIVERSOS</v>
          </cell>
          <cell r="D855">
            <v>0</v>
          </cell>
          <cell r="E855">
            <v>0</v>
          </cell>
          <cell r="F855">
            <v>0</v>
          </cell>
          <cell r="G855">
            <v>0</v>
          </cell>
        </row>
        <row r="856">
          <cell r="B856">
            <v>48089001</v>
          </cell>
          <cell r="C856" t="str">
            <v>CONSIGNACION POR IDENTIFICAR</v>
          </cell>
          <cell r="D856">
            <v>0</v>
          </cell>
          <cell r="E856">
            <v>0</v>
          </cell>
          <cell r="F856">
            <v>0</v>
          </cell>
          <cell r="G856">
            <v>0</v>
          </cell>
        </row>
        <row r="857">
          <cell r="B857">
            <v>4808900101</v>
          </cell>
          <cell r="C857" t="str">
            <v>Tasa por Uso de Agua</v>
          </cell>
          <cell r="D857">
            <v>0</v>
          </cell>
          <cell r="E857">
            <v>0</v>
          </cell>
          <cell r="F857">
            <v>0</v>
          </cell>
          <cell r="G857">
            <v>0</v>
          </cell>
        </row>
        <row r="858">
          <cell r="B858">
            <v>4808900102</v>
          </cell>
          <cell r="C858" t="str">
            <v>Tasa Retributiva</v>
          </cell>
          <cell r="D858">
            <v>0</v>
          </cell>
          <cell r="E858">
            <v>0</v>
          </cell>
          <cell r="F858">
            <v>0</v>
          </cell>
          <cell r="G858">
            <v>0</v>
          </cell>
        </row>
        <row r="859">
          <cell r="B859">
            <v>4808900103</v>
          </cell>
          <cell r="C859" t="str">
            <v>Otras no identificadas</v>
          </cell>
          <cell r="D859">
            <v>0</v>
          </cell>
          <cell r="E859">
            <v>0</v>
          </cell>
          <cell r="F859">
            <v>0</v>
          </cell>
          <cell r="G859">
            <v>0</v>
          </cell>
        </row>
        <row r="860">
          <cell r="B860">
            <v>48089002</v>
          </cell>
          <cell r="C860" t="str">
            <v>INGRESOS FISCALES NO TRIBUTARIOS</v>
          </cell>
          <cell r="D860">
            <v>0</v>
          </cell>
          <cell r="E860">
            <v>0</v>
          </cell>
          <cell r="F860">
            <v>0</v>
          </cell>
          <cell r="G860">
            <v>0</v>
          </cell>
        </row>
        <row r="861">
          <cell r="B861">
            <v>4808900202</v>
          </cell>
          <cell r="C861" t="str">
            <v>Porcentaje y Sobretasa ambiental al Impto.Predial</v>
          </cell>
          <cell r="D861">
            <v>0</v>
          </cell>
          <cell r="E861">
            <v>0</v>
          </cell>
          <cell r="F861">
            <v>0</v>
          </cell>
          <cell r="G861">
            <v>0</v>
          </cell>
        </row>
        <row r="862">
          <cell r="B862">
            <v>4808900208</v>
          </cell>
          <cell r="C862" t="str">
            <v>Intereses s/tasa ambiental al impto predial</v>
          </cell>
          <cell r="D862">
            <v>0</v>
          </cell>
          <cell r="E862">
            <v>0</v>
          </cell>
          <cell r="F862">
            <v>0</v>
          </cell>
          <cell r="G862">
            <v>0</v>
          </cell>
        </row>
        <row r="863">
          <cell r="B863">
            <v>4808900211</v>
          </cell>
          <cell r="C863" t="str">
            <v>Sobretasa ambiental al Peaje</v>
          </cell>
          <cell r="D863">
            <v>0</v>
          </cell>
          <cell r="E863">
            <v>0</v>
          </cell>
          <cell r="F863">
            <v>0</v>
          </cell>
          <cell r="G863">
            <v>0</v>
          </cell>
        </row>
        <row r="864">
          <cell r="B864">
            <v>48089003</v>
          </cell>
          <cell r="C864" t="str">
            <v>FINANCIEROS</v>
          </cell>
          <cell r="D864">
            <v>0</v>
          </cell>
          <cell r="E864">
            <v>0</v>
          </cell>
          <cell r="F864">
            <v>0</v>
          </cell>
          <cell r="G864">
            <v>0</v>
          </cell>
        </row>
        <row r="865">
          <cell r="B865">
            <v>4808900301</v>
          </cell>
          <cell r="C865" t="str">
            <v>Intereses sobre depositos en instituciones financieras</v>
          </cell>
          <cell r="D865">
            <v>0</v>
          </cell>
          <cell r="E865">
            <v>0</v>
          </cell>
          <cell r="F865">
            <v>0</v>
          </cell>
          <cell r="G865">
            <v>0</v>
          </cell>
        </row>
        <row r="866">
          <cell r="B866">
            <v>4830</v>
          </cell>
          <cell r="C866" t="str">
            <v>REVERSION DE LAS PERDIDAS POR DETERIORO DE VALOR</v>
          </cell>
          <cell r="D866">
            <v>-15182685.890000001</v>
          </cell>
          <cell r="E866">
            <v>0</v>
          </cell>
          <cell r="F866">
            <v>30637053.25</v>
          </cell>
          <cell r="G866">
            <v>-45819739.140000001</v>
          </cell>
        </row>
        <row r="867">
          <cell r="B867">
            <v>483002</v>
          </cell>
          <cell r="C867" t="str">
            <v>CUENTAS POR COBRAR</v>
          </cell>
          <cell r="D867">
            <v>-15182685.890000001</v>
          </cell>
          <cell r="E867">
            <v>0</v>
          </cell>
          <cell r="F867">
            <v>30637053.25</v>
          </cell>
          <cell r="G867">
            <v>-45819739.140000001</v>
          </cell>
        </row>
        <row r="868">
          <cell r="B868">
            <v>48300201</v>
          </cell>
          <cell r="C868" t="str">
            <v>CUENTAS POR COBRAR</v>
          </cell>
          <cell r="D868">
            <v>-15182685.890000001</v>
          </cell>
          <cell r="E868">
            <v>0</v>
          </cell>
          <cell r="F868">
            <v>30637053.25</v>
          </cell>
          <cell r="G868">
            <v>-45819739.140000001</v>
          </cell>
        </row>
        <row r="869">
          <cell r="B869">
            <v>4830020101</v>
          </cell>
          <cell r="C869" t="str">
            <v>Recuperacion Deterioro - Tasa por Uso de Agua</v>
          </cell>
          <cell r="D869">
            <v>-15182685.890000001</v>
          </cell>
          <cell r="E869">
            <v>0</v>
          </cell>
          <cell r="F869">
            <v>28998884.039999999</v>
          </cell>
          <cell r="G869">
            <v>-44181569.93</v>
          </cell>
        </row>
        <row r="870">
          <cell r="B870">
            <v>4830020102</v>
          </cell>
          <cell r="C870" t="str">
            <v>Recuperacion Deterioro -Tasa Retributiva</v>
          </cell>
          <cell r="D870">
            <v>0</v>
          </cell>
          <cell r="E870">
            <v>0</v>
          </cell>
          <cell r="F870">
            <v>364861.21</v>
          </cell>
          <cell r="G870">
            <v>-364861.21</v>
          </cell>
        </row>
        <row r="871">
          <cell r="B871">
            <v>4830020103</v>
          </cell>
          <cell r="C871" t="str">
            <v>Recuperacion Deterioro - Seguimiento</v>
          </cell>
          <cell r="D871">
            <v>0</v>
          </cell>
          <cell r="E871">
            <v>0</v>
          </cell>
          <cell r="F871">
            <v>1273308</v>
          </cell>
          <cell r="G871">
            <v>-1273308</v>
          </cell>
        </row>
        <row r="872">
          <cell r="B872">
            <v>48300205</v>
          </cell>
          <cell r="C872" t="str">
            <v>Recuperacion Det. TR Menor cuantia</v>
          </cell>
          <cell r="D872">
            <v>0</v>
          </cell>
          <cell r="E872">
            <v>0</v>
          </cell>
          <cell r="F872">
            <v>0</v>
          </cell>
          <cell r="G872">
            <v>0</v>
          </cell>
        </row>
        <row r="873">
          <cell r="B873">
            <v>4830020501</v>
          </cell>
          <cell r="C873" t="str">
            <v>Recuperacion Det. TR Menor cuantia</v>
          </cell>
          <cell r="D873">
            <v>0</v>
          </cell>
          <cell r="E873">
            <v>0</v>
          </cell>
          <cell r="F873">
            <v>0</v>
          </cell>
          <cell r="G873">
            <v>0</v>
          </cell>
        </row>
        <row r="874">
          <cell r="B874">
            <v>48300206</v>
          </cell>
          <cell r="C874" t="str">
            <v>Recuperacion Det. Seguimiento Menor cuantia</v>
          </cell>
          <cell r="D874">
            <v>0</v>
          </cell>
          <cell r="E874">
            <v>0</v>
          </cell>
          <cell r="F874">
            <v>0</v>
          </cell>
          <cell r="G874">
            <v>0</v>
          </cell>
        </row>
        <row r="875">
          <cell r="B875">
            <v>4830020601</v>
          </cell>
          <cell r="C875" t="str">
            <v>Recuperacion Det. Seguimiento Menor cuantia</v>
          </cell>
          <cell r="D875">
            <v>0</v>
          </cell>
          <cell r="E875">
            <v>0</v>
          </cell>
          <cell r="F875">
            <v>0</v>
          </cell>
          <cell r="G875">
            <v>0</v>
          </cell>
        </row>
        <row r="876">
          <cell r="B876">
            <v>48300207</v>
          </cell>
          <cell r="C876" t="str">
            <v>Recuperacion Det. TUA Menor cuantia</v>
          </cell>
          <cell r="D876">
            <v>0</v>
          </cell>
          <cell r="E876">
            <v>0</v>
          </cell>
          <cell r="F876">
            <v>0</v>
          </cell>
          <cell r="G876">
            <v>0</v>
          </cell>
        </row>
        <row r="877">
          <cell r="B877">
            <v>4830020701</v>
          </cell>
          <cell r="C877" t="str">
            <v>Recuperacion Det. TUA Menor cuantia</v>
          </cell>
          <cell r="D877">
            <v>0</v>
          </cell>
          <cell r="E877">
            <v>0</v>
          </cell>
          <cell r="F877">
            <v>0</v>
          </cell>
          <cell r="G877">
            <v>0</v>
          </cell>
        </row>
        <row r="878">
          <cell r="B878">
            <v>48300210</v>
          </cell>
          <cell r="C878" t="str">
            <v>Recuperacion Deterioro Porcentaje Ambiental</v>
          </cell>
          <cell r="D878">
            <v>0</v>
          </cell>
          <cell r="E878">
            <v>0</v>
          </cell>
          <cell r="F878">
            <v>0</v>
          </cell>
          <cell r="G878">
            <v>0</v>
          </cell>
        </row>
        <row r="879">
          <cell r="B879">
            <v>4830021001</v>
          </cell>
          <cell r="C879" t="str">
            <v>Recuperacion Deterioro Porcentaje Ambiental</v>
          </cell>
          <cell r="D879">
            <v>0</v>
          </cell>
          <cell r="E879">
            <v>0</v>
          </cell>
          <cell r="F879">
            <v>0</v>
          </cell>
          <cell r="G879">
            <v>0</v>
          </cell>
        </row>
        <row r="880">
          <cell r="B880">
            <v>48300211</v>
          </cell>
          <cell r="C880" t="str">
            <v>Recuperacion Deterioro Sobretasa Ambiental</v>
          </cell>
          <cell r="D880">
            <v>0</v>
          </cell>
          <cell r="E880">
            <v>0</v>
          </cell>
          <cell r="F880">
            <v>0</v>
          </cell>
          <cell r="G880">
            <v>0</v>
          </cell>
        </row>
        <row r="881">
          <cell r="B881">
            <v>4830021101</v>
          </cell>
          <cell r="C881" t="str">
            <v>Recuperacion Deterioro Sobretasa Ambiental</v>
          </cell>
          <cell r="D881">
            <v>0</v>
          </cell>
          <cell r="E881">
            <v>0</v>
          </cell>
          <cell r="F881">
            <v>0</v>
          </cell>
          <cell r="G881">
            <v>0</v>
          </cell>
        </row>
        <row r="882">
          <cell r="B882">
            <v>483006</v>
          </cell>
          <cell r="C882" t="str">
            <v>PROPIEDAD, PLANTA Y EQUIPO</v>
          </cell>
          <cell r="D882">
            <v>0</v>
          </cell>
          <cell r="E882">
            <v>0</v>
          </cell>
          <cell r="F882">
            <v>0</v>
          </cell>
          <cell r="G882">
            <v>0</v>
          </cell>
        </row>
        <row r="883">
          <cell r="B883">
            <v>48300601</v>
          </cell>
          <cell r="C883" t="str">
            <v>PROPIEDAD, PLANTA Y EQUIPO</v>
          </cell>
          <cell r="D883">
            <v>0</v>
          </cell>
          <cell r="E883">
            <v>0</v>
          </cell>
          <cell r="F883">
            <v>0</v>
          </cell>
          <cell r="G883">
            <v>0</v>
          </cell>
        </row>
        <row r="884">
          <cell r="B884">
            <v>4830060101</v>
          </cell>
          <cell r="C884" t="str">
            <v>EQUIPO DE COMUNICACION Y COMPUTACION</v>
          </cell>
          <cell r="D884">
            <v>0</v>
          </cell>
          <cell r="E884">
            <v>0</v>
          </cell>
          <cell r="F884">
            <v>0</v>
          </cell>
          <cell r="G884">
            <v>0</v>
          </cell>
        </row>
        <row r="885">
          <cell r="B885">
            <v>5</v>
          </cell>
          <cell r="C885" t="str">
            <v>GASTOS</v>
          </cell>
          <cell r="D885">
            <v>1187242301.0899999</v>
          </cell>
          <cell r="E885">
            <v>5069962528.1800003</v>
          </cell>
          <cell r="F885">
            <v>159873</v>
          </cell>
          <cell r="G885">
            <v>6257044956.2700005</v>
          </cell>
        </row>
        <row r="886">
          <cell r="B886">
            <v>51</v>
          </cell>
          <cell r="C886" t="str">
            <v>DE ADMINISTRACION Y OPERACIÓN</v>
          </cell>
          <cell r="D886">
            <v>1111470678</v>
          </cell>
          <cell r="E886">
            <v>1600569037.05</v>
          </cell>
          <cell r="F886">
            <v>159873</v>
          </cell>
          <cell r="G886">
            <v>2711879842.0500002</v>
          </cell>
        </row>
        <row r="887">
          <cell r="B887">
            <v>5101</v>
          </cell>
          <cell r="C887" t="str">
            <v>SUELDOS Y SALARIOS</v>
          </cell>
          <cell r="D887">
            <v>436701361</v>
          </cell>
          <cell r="E887">
            <v>469553084</v>
          </cell>
          <cell r="F887">
            <v>159873</v>
          </cell>
          <cell r="G887">
            <v>906094572</v>
          </cell>
        </row>
        <row r="888">
          <cell r="B888">
            <v>510101</v>
          </cell>
          <cell r="C888" t="str">
            <v>SUELDOS</v>
          </cell>
          <cell r="D888">
            <v>436388902</v>
          </cell>
          <cell r="E888">
            <v>469084396</v>
          </cell>
          <cell r="F888">
            <v>159873</v>
          </cell>
          <cell r="G888">
            <v>905313425</v>
          </cell>
        </row>
        <row r="889">
          <cell r="B889">
            <v>51010101</v>
          </cell>
          <cell r="C889" t="str">
            <v>SUELDOS</v>
          </cell>
          <cell r="D889">
            <v>436388902</v>
          </cell>
          <cell r="E889">
            <v>469084396</v>
          </cell>
          <cell r="F889">
            <v>159873</v>
          </cell>
          <cell r="G889">
            <v>905313425</v>
          </cell>
        </row>
        <row r="890">
          <cell r="B890">
            <v>5101010101</v>
          </cell>
          <cell r="C890" t="str">
            <v>Sueldos del Personal</v>
          </cell>
          <cell r="D890">
            <v>389682891</v>
          </cell>
          <cell r="E890">
            <v>419703555</v>
          </cell>
          <cell r="F890">
            <v>159873</v>
          </cell>
          <cell r="G890">
            <v>809226573</v>
          </cell>
        </row>
        <row r="891">
          <cell r="B891">
            <v>5101010102</v>
          </cell>
          <cell r="C891" t="str">
            <v>Prima Tecnica</v>
          </cell>
          <cell r="D891">
            <v>28729890</v>
          </cell>
          <cell r="E891">
            <v>28837535</v>
          </cell>
          <cell r="F891">
            <v>0</v>
          </cell>
          <cell r="G891">
            <v>57567425</v>
          </cell>
        </row>
        <row r="892">
          <cell r="B892">
            <v>5101010103</v>
          </cell>
          <cell r="C892" t="str">
            <v>Prima de Coordinación</v>
          </cell>
          <cell r="D892">
            <v>12078437</v>
          </cell>
          <cell r="E892">
            <v>17004695</v>
          </cell>
          <cell r="F892">
            <v>0</v>
          </cell>
          <cell r="G892">
            <v>29083132</v>
          </cell>
        </row>
        <row r="893">
          <cell r="B893">
            <v>5101010104</v>
          </cell>
          <cell r="C893" t="str">
            <v>Prima Tecnica no Salarial</v>
          </cell>
          <cell r="D893">
            <v>5897684</v>
          </cell>
          <cell r="E893">
            <v>3538611</v>
          </cell>
          <cell r="F893">
            <v>0</v>
          </cell>
          <cell r="G893">
            <v>9436295</v>
          </cell>
        </row>
        <row r="894">
          <cell r="B894">
            <v>510123</v>
          </cell>
          <cell r="C894" t="str">
            <v>AUXILIO DE TRANSPORTE</v>
          </cell>
          <cell r="D894">
            <v>312459</v>
          </cell>
          <cell r="E894">
            <v>468688</v>
          </cell>
          <cell r="F894">
            <v>0</v>
          </cell>
          <cell r="G894">
            <v>781147</v>
          </cell>
        </row>
        <row r="895">
          <cell r="B895">
            <v>51012301</v>
          </cell>
          <cell r="C895" t="str">
            <v>AUXILIO DE TRANSPORTE</v>
          </cell>
          <cell r="D895">
            <v>312459</v>
          </cell>
          <cell r="E895">
            <v>468688</v>
          </cell>
          <cell r="F895">
            <v>0</v>
          </cell>
          <cell r="G895">
            <v>781147</v>
          </cell>
        </row>
        <row r="896">
          <cell r="B896">
            <v>5101230101</v>
          </cell>
          <cell r="C896" t="str">
            <v>Auxilio De Transporte</v>
          </cell>
          <cell r="D896">
            <v>312459</v>
          </cell>
          <cell r="E896">
            <v>468688</v>
          </cell>
          <cell r="F896">
            <v>0</v>
          </cell>
          <cell r="G896">
            <v>781147</v>
          </cell>
        </row>
        <row r="897">
          <cell r="B897">
            <v>5102</v>
          </cell>
          <cell r="C897" t="str">
            <v>CONTRIBUCIONES IMPUTADAS</v>
          </cell>
          <cell r="D897">
            <v>0</v>
          </cell>
          <cell r="E897">
            <v>429956</v>
          </cell>
          <cell r="F897">
            <v>0</v>
          </cell>
          <cell r="G897">
            <v>429956</v>
          </cell>
        </row>
        <row r="898">
          <cell r="B898">
            <v>510201</v>
          </cell>
          <cell r="C898" t="str">
            <v>INCAPACIDADES</v>
          </cell>
          <cell r="D898">
            <v>0</v>
          </cell>
          <cell r="E898">
            <v>429956</v>
          </cell>
          <cell r="F898">
            <v>0</v>
          </cell>
          <cell r="G898">
            <v>429956</v>
          </cell>
        </row>
        <row r="899">
          <cell r="B899">
            <v>51020101</v>
          </cell>
          <cell r="C899" t="str">
            <v>INCAPACIDADES</v>
          </cell>
          <cell r="D899">
            <v>0</v>
          </cell>
          <cell r="E899">
            <v>429956</v>
          </cell>
          <cell r="F899">
            <v>0</v>
          </cell>
          <cell r="G899">
            <v>429956</v>
          </cell>
        </row>
        <row r="900">
          <cell r="B900">
            <v>5102010102</v>
          </cell>
          <cell r="C900" t="str">
            <v>Incapacidad enfermedad general</v>
          </cell>
          <cell r="D900">
            <v>0</v>
          </cell>
          <cell r="E900">
            <v>429956</v>
          </cell>
          <cell r="F900">
            <v>0</v>
          </cell>
          <cell r="G900">
            <v>429956</v>
          </cell>
        </row>
        <row r="901">
          <cell r="B901">
            <v>510203</v>
          </cell>
          <cell r="C901" t="str">
            <v>INDEMNIZACIONES</v>
          </cell>
          <cell r="D901">
            <v>0</v>
          </cell>
          <cell r="E901">
            <v>0</v>
          </cell>
          <cell r="F901">
            <v>0</v>
          </cell>
          <cell r="G901">
            <v>0</v>
          </cell>
        </row>
        <row r="902">
          <cell r="B902">
            <v>51020301</v>
          </cell>
          <cell r="C902" t="str">
            <v>INDEMNIZACIONES</v>
          </cell>
          <cell r="D902">
            <v>0</v>
          </cell>
          <cell r="E902">
            <v>0</v>
          </cell>
          <cell r="F902">
            <v>0</v>
          </cell>
          <cell r="G902">
            <v>0</v>
          </cell>
        </row>
        <row r="903">
          <cell r="B903">
            <v>5102030101</v>
          </cell>
          <cell r="C903" t="str">
            <v>Indemnizacion por vacaciones</v>
          </cell>
          <cell r="D903">
            <v>0</v>
          </cell>
          <cell r="E903">
            <v>0</v>
          </cell>
          <cell r="F903">
            <v>0</v>
          </cell>
          <cell r="G903">
            <v>0</v>
          </cell>
        </row>
        <row r="904">
          <cell r="B904">
            <v>510216</v>
          </cell>
          <cell r="C904" t="str">
            <v>LICENCIAS</v>
          </cell>
          <cell r="D904">
            <v>0</v>
          </cell>
          <cell r="E904">
            <v>0</v>
          </cell>
          <cell r="F904">
            <v>0</v>
          </cell>
          <cell r="G904">
            <v>0</v>
          </cell>
        </row>
        <row r="905">
          <cell r="B905">
            <v>51021601</v>
          </cell>
          <cell r="C905" t="str">
            <v>LICENCIAS</v>
          </cell>
          <cell r="D905">
            <v>0</v>
          </cell>
          <cell r="E905">
            <v>0</v>
          </cell>
          <cell r="F905">
            <v>0</v>
          </cell>
          <cell r="G905">
            <v>0</v>
          </cell>
        </row>
        <row r="906">
          <cell r="B906">
            <v>5102160101</v>
          </cell>
          <cell r="C906" t="str">
            <v>licencia de maternidad</v>
          </cell>
          <cell r="D906">
            <v>0</v>
          </cell>
          <cell r="E906">
            <v>0</v>
          </cell>
          <cell r="F906">
            <v>0</v>
          </cell>
          <cell r="G906">
            <v>0</v>
          </cell>
        </row>
        <row r="907">
          <cell r="B907">
            <v>5102160102</v>
          </cell>
          <cell r="C907" t="str">
            <v>Licencia de Paternidad</v>
          </cell>
          <cell r="D907">
            <v>0</v>
          </cell>
          <cell r="E907">
            <v>0</v>
          </cell>
          <cell r="F907">
            <v>0</v>
          </cell>
          <cell r="G907">
            <v>0</v>
          </cell>
        </row>
        <row r="908">
          <cell r="B908">
            <v>5103</v>
          </cell>
          <cell r="C908" t="str">
            <v>CONTRIBUCIONES EFECTIVAS</v>
          </cell>
          <cell r="D908">
            <v>127181659</v>
          </cell>
          <cell r="E908">
            <v>126659463</v>
          </cell>
          <cell r="F908">
            <v>0</v>
          </cell>
          <cell r="G908">
            <v>253841122</v>
          </cell>
        </row>
        <row r="909">
          <cell r="B909">
            <v>510302</v>
          </cell>
          <cell r="C909" t="str">
            <v>APORTES A CAJAS DE COMPENSACION FAM</v>
          </cell>
          <cell r="D909">
            <v>19347100</v>
          </cell>
          <cell r="E909">
            <v>19208300</v>
          </cell>
          <cell r="F909">
            <v>0</v>
          </cell>
          <cell r="G909">
            <v>38555400</v>
          </cell>
        </row>
        <row r="910">
          <cell r="B910">
            <v>51030201</v>
          </cell>
          <cell r="C910" t="str">
            <v>APORTES A CAJAS DE COMPENSACION</v>
          </cell>
          <cell r="D910">
            <v>19347100</v>
          </cell>
          <cell r="E910">
            <v>19208300</v>
          </cell>
          <cell r="F910">
            <v>0</v>
          </cell>
          <cell r="G910">
            <v>38555400</v>
          </cell>
        </row>
        <row r="911">
          <cell r="B911">
            <v>5103020101</v>
          </cell>
          <cell r="C911" t="str">
            <v>Cajamag</v>
          </cell>
          <cell r="D911">
            <v>19347100</v>
          </cell>
          <cell r="E911">
            <v>19208300</v>
          </cell>
          <cell r="F911">
            <v>0</v>
          </cell>
          <cell r="G911">
            <v>38555400</v>
          </cell>
        </row>
        <row r="912">
          <cell r="B912">
            <v>510303</v>
          </cell>
          <cell r="C912" t="str">
            <v>COTIZACIONES A SEGURIDAD SOCIAL EN</v>
          </cell>
          <cell r="D912">
            <v>41198423</v>
          </cell>
          <cell r="E912">
            <v>41028113</v>
          </cell>
          <cell r="F912">
            <v>0</v>
          </cell>
          <cell r="G912">
            <v>82226536</v>
          </cell>
        </row>
        <row r="913">
          <cell r="B913">
            <v>51030301</v>
          </cell>
          <cell r="C913" t="str">
            <v>APORTES A SEGURIDAD SOCIAL-SALUD</v>
          </cell>
          <cell r="D913">
            <v>41198423</v>
          </cell>
          <cell r="E913">
            <v>41028113</v>
          </cell>
          <cell r="F913">
            <v>0</v>
          </cell>
          <cell r="G913">
            <v>82226536</v>
          </cell>
        </row>
        <row r="914">
          <cell r="B914">
            <v>5103030103</v>
          </cell>
          <cell r="C914" t="str">
            <v>Sanitas</v>
          </cell>
          <cell r="D914">
            <v>28060259</v>
          </cell>
          <cell r="E914">
            <v>28209515</v>
          </cell>
          <cell r="F914">
            <v>0</v>
          </cell>
          <cell r="G914">
            <v>56269774</v>
          </cell>
        </row>
        <row r="915">
          <cell r="B915">
            <v>5103030107</v>
          </cell>
          <cell r="C915" t="str">
            <v>Coomeva</v>
          </cell>
          <cell r="D915">
            <v>0</v>
          </cell>
          <cell r="E915">
            <v>0</v>
          </cell>
          <cell r="F915">
            <v>0</v>
          </cell>
          <cell r="G915">
            <v>0</v>
          </cell>
        </row>
        <row r="916">
          <cell r="B916">
            <v>5103030108</v>
          </cell>
          <cell r="C916" t="str">
            <v>Saludtotal</v>
          </cell>
          <cell r="D916">
            <v>4750182</v>
          </cell>
          <cell r="E916">
            <v>4452003</v>
          </cell>
          <cell r="F916">
            <v>0</v>
          </cell>
          <cell r="G916">
            <v>9202185</v>
          </cell>
        </row>
        <row r="917">
          <cell r="B917">
            <v>5103030109</v>
          </cell>
          <cell r="C917" t="str">
            <v>Famisanar</v>
          </cell>
          <cell r="D917">
            <v>1378663</v>
          </cell>
          <cell r="E917">
            <v>1378663</v>
          </cell>
          <cell r="F917">
            <v>0</v>
          </cell>
          <cell r="G917">
            <v>2757326</v>
          </cell>
        </row>
        <row r="918">
          <cell r="B918">
            <v>5103030111</v>
          </cell>
          <cell r="C918" t="str">
            <v>NUEVA E.P.S. S.A.</v>
          </cell>
          <cell r="D918">
            <v>4831819</v>
          </cell>
          <cell r="E918">
            <v>4810432</v>
          </cell>
          <cell r="F918">
            <v>0</v>
          </cell>
          <cell r="G918">
            <v>9642251</v>
          </cell>
        </row>
        <row r="919">
          <cell r="B919">
            <v>5103030115</v>
          </cell>
          <cell r="C919" t="str">
            <v>MutualSER</v>
          </cell>
          <cell r="D919">
            <v>649828</v>
          </cell>
          <cell r="E919">
            <v>649828</v>
          </cell>
          <cell r="F919">
            <v>0</v>
          </cell>
          <cell r="G919">
            <v>1299656</v>
          </cell>
        </row>
        <row r="920">
          <cell r="B920">
            <v>5103030116</v>
          </cell>
          <cell r="C920" t="str">
            <v>Coperativa de Desarrollo Integral COOSALUD</v>
          </cell>
          <cell r="D920">
            <v>1247492</v>
          </cell>
          <cell r="E920">
            <v>1247492</v>
          </cell>
          <cell r="F920">
            <v>0</v>
          </cell>
          <cell r="G920">
            <v>2494984</v>
          </cell>
        </row>
        <row r="921">
          <cell r="B921">
            <v>5103030117</v>
          </cell>
          <cell r="C921" t="str">
            <v>Medimas EPS SAS</v>
          </cell>
          <cell r="D921">
            <v>0</v>
          </cell>
          <cell r="E921">
            <v>0</v>
          </cell>
          <cell r="F921">
            <v>0</v>
          </cell>
          <cell r="G921">
            <v>0</v>
          </cell>
        </row>
        <row r="922">
          <cell r="B922">
            <v>5103030118</v>
          </cell>
          <cell r="C922" t="str">
            <v>Salud Vida EPS</v>
          </cell>
          <cell r="D922">
            <v>0</v>
          </cell>
          <cell r="E922">
            <v>0</v>
          </cell>
          <cell r="F922">
            <v>0</v>
          </cell>
          <cell r="G922">
            <v>0</v>
          </cell>
        </row>
        <row r="923">
          <cell r="B923">
            <v>5103030119</v>
          </cell>
          <cell r="C923" t="str">
            <v>SURA EPS</v>
          </cell>
          <cell r="D923">
            <v>0</v>
          </cell>
          <cell r="E923">
            <v>0</v>
          </cell>
          <cell r="F923">
            <v>0</v>
          </cell>
          <cell r="G923">
            <v>0</v>
          </cell>
        </row>
        <row r="924">
          <cell r="B924">
            <v>5103030120</v>
          </cell>
          <cell r="C924" t="str">
            <v>AMBUQ EPS  ESS</v>
          </cell>
          <cell r="D924">
            <v>0</v>
          </cell>
          <cell r="E924">
            <v>0</v>
          </cell>
          <cell r="F924">
            <v>0</v>
          </cell>
          <cell r="G924">
            <v>0</v>
          </cell>
        </row>
        <row r="925">
          <cell r="B925">
            <v>5103030121</v>
          </cell>
          <cell r="C925" t="str">
            <v>CAJACOPI</v>
          </cell>
          <cell r="D925">
            <v>280180</v>
          </cell>
          <cell r="E925">
            <v>280180</v>
          </cell>
          <cell r="F925">
            <v>0</v>
          </cell>
          <cell r="G925">
            <v>560360</v>
          </cell>
        </row>
        <row r="926">
          <cell r="B926">
            <v>510305</v>
          </cell>
          <cell r="C926" t="str">
            <v>COTIZACIONES A RIESGOS LABORALES</v>
          </cell>
          <cell r="D926">
            <v>8531000</v>
          </cell>
          <cell r="E926">
            <v>8518600</v>
          </cell>
          <cell r="F926">
            <v>0</v>
          </cell>
          <cell r="G926">
            <v>17049600</v>
          </cell>
        </row>
        <row r="927">
          <cell r="B927">
            <v>51030501</v>
          </cell>
          <cell r="C927" t="str">
            <v>RIESGOS PROFESIONALES</v>
          </cell>
          <cell r="D927">
            <v>8531000</v>
          </cell>
          <cell r="E927">
            <v>8518600</v>
          </cell>
          <cell r="F927">
            <v>0</v>
          </cell>
          <cell r="G927">
            <v>17049600</v>
          </cell>
        </row>
        <row r="928">
          <cell r="B928">
            <v>5103050101</v>
          </cell>
          <cell r="C928" t="str">
            <v>Riesgos profesionales</v>
          </cell>
          <cell r="D928">
            <v>8531000</v>
          </cell>
          <cell r="E928">
            <v>8518600</v>
          </cell>
          <cell r="F928">
            <v>0</v>
          </cell>
          <cell r="G928">
            <v>17049600</v>
          </cell>
        </row>
        <row r="929">
          <cell r="B929">
            <v>5103050102</v>
          </cell>
          <cell r="C929" t="str">
            <v>Riesgos profesionales CONTRATISTAS</v>
          </cell>
          <cell r="D929">
            <v>0</v>
          </cell>
          <cell r="E929">
            <v>0</v>
          </cell>
          <cell r="F929">
            <v>0</v>
          </cell>
          <cell r="G929">
            <v>0</v>
          </cell>
        </row>
        <row r="930">
          <cell r="B930">
            <v>510306</v>
          </cell>
          <cell r="C930" t="str">
            <v>COTIZACIONES A ENTIDADES ADMINISTRADORAS DEL REGIMEN DE PRIMA MEDIA</v>
          </cell>
          <cell r="D930">
            <v>44002372</v>
          </cell>
          <cell r="E930">
            <v>43176634</v>
          </cell>
          <cell r="F930">
            <v>0</v>
          </cell>
          <cell r="G930">
            <v>87179006</v>
          </cell>
        </row>
        <row r="931">
          <cell r="B931">
            <v>51030601</v>
          </cell>
          <cell r="C931" t="str">
            <v>COTIZACIONES ENTIDADES ADMINIST.REG DE PRIMA MEDIA</v>
          </cell>
          <cell r="D931">
            <v>44002372</v>
          </cell>
          <cell r="E931">
            <v>43176634</v>
          </cell>
          <cell r="F931">
            <v>0</v>
          </cell>
          <cell r="G931">
            <v>87179006</v>
          </cell>
        </row>
        <row r="932">
          <cell r="B932">
            <v>5103060101</v>
          </cell>
          <cell r="C932" t="str">
            <v>Colpensiones</v>
          </cell>
          <cell r="D932">
            <v>44002372</v>
          </cell>
          <cell r="E932">
            <v>43176634</v>
          </cell>
          <cell r="F932">
            <v>0</v>
          </cell>
          <cell r="G932">
            <v>87179006</v>
          </cell>
        </row>
        <row r="933">
          <cell r="B933">
            <v>510307</v>
          </cell>
          <cell r="C933" t="str">
            <v>COTIZACIONES A ENTIDADES ADMINISTRADORAS DEL REGIMEN DE AHORRO INDIVIDUAL</v>
          </cell>
          <cell r="D933">
            <v>14102764</v>
          </cell>
          <cell r="E933">
            <v>14727816</v>
          </cell>
          <cell r="F933">
            <v>0</v>
          </cell>
          <cell r="G933">
            <v>28830580</v>
          </cell>
        </row>
        <row r="934">
          <cell r="B934">
            <v>51030701</v>
          </cell>
          <cell r="C934" t="str">
            <v>COTIZACIONES SOCIEDADES ADM.REG.AHORRO INDIVIDUAL</v>
          </cell>
          <cell r="D934">
            <v>14102764</v>
          </cell>
          <cell r="E934">
            <v>14727816</v>
          </cell>
          <cell r="F934">
            <v>0</v>
          </cell>
          <cell r="G934">
            <v>28830580</v>
          </cell>
        </row>
        <row r="935">
          <cell r="B935">
            <v>5103070104</v>
          </cell>
          <cell r="C935" t="str">
            <v>Porvenir</v>
          </cell>
          <cell r="D935">
            <v>9038391</v>
          </cell>
          <cell r="E935">
            <v>8959371</v>
          </cell>
          <cell r="F935">
            <v>0</v>
          </cell>
          <cell r="G935">
            <v>17997762</v>
          </cell>
        </row>
        <row r="936">
          <cell r="B936">
            <v>5103070105</v>
          </cell>
          <cell r="C936" t="str">
            <v>Colfondos</v>
          </cell>
          <cell r="D936">
            <v>3407548</v>
          </cell>
          <cell r="E936">
            <v>3509230</v>
          </cell>
          <cell r="F936">
            <v>0</v>
          </cell>
          <cell r="G936">
            <v>6916778</v>
          </cell>
        </row>
        <row r="937">
          <cell r="B937">
            <v>5103070106</v>
          </cell>
          <cell r="C937" t="str">
            <v>Proteccion</v>
          </cell>
          <cell r="D937">
            <v>1495329</v>
          </cell>
          <cell r="E937">
            <v>1567405</v>
          </cell>
          <cell r="F937">
            <v>0</v>
          </cell>
          <cell r="G937">
            <v>3062734</v>
          </cell>
        </row>
        <row r="938">
          <cell r="B938">
            <v>5103070107</v>
          </cell>
          <cell r="C938" t="str">
            <v>SKANDIA</v>
          </cell>
          <cell r="D938">
            <v>161496</v>
          </cell>
          <cell r="E938">
            <v>691810</v>
          </cell>
          <cell r="F938">
            <v>0</v>
          </cell>
          <cell r="G938">
            <v>853306</v>
          </cell>
        </row>
        <row r="939">
          <cell r="B939">
            <v>5104</v>
          </cell>
          <cell r="C939" t="str">
            <v>APORTES SOBRE LA NOMINA</v>
          </cell>
          <cell r="D939">
            <v>24188900</v>
          </cell>
          <cell r="E939">
            <v>24014500</v>
          </cell>
          <cell r="F939">
            <v>0</v>
          </cell>
          <cell r="G939">
            <v>48203400</v>
          </cell>
        </row>
        <row r="940">
          <cell r="B940">
            <v>510401</v>
          </cell>
          <cell r="C940" t="str">
            <v>APORTES AL ICBF</v>
          </cell>
          <cell r="D940">
            <v>14511700</v>
          </cell>
          <cell r="E940">
            <v>14407300</v>
          </cell>
          <cell r="F940">
            <v>0</v>
          </cell>
          <cell r="G940">
            <v>28919000</v>
          </cell>
        </row>
        <row r="941">
          <cell r="B941">
            <v>51040101</v>
          </cell>
          <cell r="C941" t="str">
            <v>APORTES AL ICBF</v>
          </cell>
          <cell r="D941">
            <v>14511700</v>
          </cell>
          <cell r="E941">
            <v>14407300</v>
          </cell>
          <cell r="F941">
            <v>0</v>
          </cell>
          <cell r="G941">
            <v>28919000</v>
          </cell>
        </row>
        <row r="942">
          <cell r="B942">
            <v>5104010101</v>
          </cell>
          <cell r="C942" t="str">
            <v>ICBF</v>
          </cell>
          <cell r="D942">
            <v>14511700</v>
          </cell>
          <cell r="E942">
            <v>14407300</v>
          </cell>
          <cell r="F942">
            <v>0</v>
          </cell>
          <cell r="G942">
            <v>28919000</v>
          </cell>
        </row>
        <row r="943">
          <cell r="B943">
            <v>510402</v>
          </cell>
          <cell r="C943" t="str">
            <v>APORTES AL SENA</v>
          </cell>
          <cell r="D943">
            <v>9677200</v>
          </cell>
          <cell r="E943">
            <v>9607200</v>
          </cell>
          <cell r="F943">
            <v>0</v>
          </cell>
          <cell r="G943">
            <v>19284400</v>
          </cell>
        </row>
        <row r="944">
          <cell r="B944">
            <v>51040201</v>
          </cell>
          <cell r="C944" t="str">
            <v>APORTES AL SENA</v>
          </cell>
          <cell r="D944">
            <v>9677200</v>
          </cell>
          <cell r="E944">
            <v>9607200</v>
          </cell>
          <cell r="F944">
            <v>0</v>
          </cell>
          <cell r="G944">
            <v>19284400</v>
          </cell>
        </row>
        <row r="945">
          <cell r="B945">
            <v>5104020101</v>
          </cell>
          <cell r="C945" t="str">
            <v>Sena</v>
          </cell>
          <cell r="D945">
            <v>9677200</v>
          </cell>
          <cell r="E945">
            <v>9607200</v>
          </cell>
          <cell r="F945">
            <v>0</v>
          </cell>
          <cell r="G945">
            <v>19284400</v>
          </cell>
        </row>
        <row r="946">
          <cell r="B946">
            <v>510403</v>
          </cell>
          <cell r="C946" t="str">
            <v>APORTES ESAP</v>
          </cell>
          <cell r="D946">
            <v>0</v>
          </cell>
          <cell r="E946">
            <v>0</v>
          </cell>
          <cell r="F946">
            <v>0</v>
          </cell>
          <cell r="G946">
            <v>0</v>
          </cell>
        </row>
        <row r="947">
          <cell r="B947">
            <v>51040301</v>
          </cell>
          <cell r="C947" t="str">
            <v>APORTES ESAP</v>
          </cell>
          <cell r="D947">
            <v>0</v>
          </cell>
          <cell r="E947">
            <v>0</v>
          </cell>
          <cell r="F947">
            <v>0</v>
          </cell>
          <cell r="G947">
            <v>0</v>
          </cell>
        </row>
        <row r="948">
          <cell r="B948">
            <v>5104030101</v>
          </cell>
          <cell r="C948" t="str">
            <v>Aportes ESAP</v>
          </cell>
          <cell r="D948">
            <v>0</v>
          </cell>
          <cell r="E948">
            <v>0</v>
          </cell>
          <cell r="F948">
            <v>0</v>
          </cell>
          <cell r="G948">
            <v>0</v>
          </cell>
        </row>
        <row r="949">
          <cell r="B949">
            <v>510404</v>
          </cell>
          <cell r="C949" t="str">
            <v>APORTES A ESCUELAS INDUSTRIALES E INSTITUTOS TECNICOS</v>
          </cell>
          <cell r="D949">
            <v>0</v>
          </cell>
          <cell r="E949">
            <v>0</v>
          </cell>
          <cell r="F949">
            <v>0</v>
          </cell>
          <cell r="G949">
            <v>0</v>
          </cell>
        </row>
        <row r="950">
          <cell r="B950">
            <v>51040401</v>
          </cell>
          <cell r="C950" t="str">
            <v>APORTES A ESCUELAS INDUSTRIALES E INSTITUTOS TECNICOS</v>
          </cell>
          <cell r="D950">
            <v>0</v>
          </cell>
          <cell r="E950">
            <v>0</v>
          </cell>
          <cell r="F950">
            <v>0</v>
          </cell>
          <cell r="G950">
            <v>0</v>
          </cell>
        </row>
        <row r="951">
          <cell r="B951">
            <v>5104040101</v>
          </cell>
          <cell r="C951" t="str">
            <v>Aportes a escuelas industriales e instituciones tecnicos</v>
          </cell>
          <cell r="D951">
            <v>0</v>
          </cell>
          <cell r="E951">
            <v>0</v>
          </cell>
          <cell r="F951">
            <v>0</v>
          </cell>
          <cell r="G951">
            <v>0</v>
          </cell>
        </row>
        <row r="952">
          <cell r="B952">
            <v>5107</v>
          </cell>
          <cell r="C952" t="str">
            <v>PRESTACIONES SOCIALES</v>
          </cell>
          <cell r="D952">
            <v>152316637</v>
          </cell>
          <cell r="E952">
            <v>152624925</v>
          </cell>
          <cell r="F952">
            <v>0</v>
          </cell>
          <cell r="G952">
            <v>304941562</v>
          </cell>
        </row>
        <row r="953">
          <cell r="B953">
            <v>510701</v>
          </cell>
          <cell r="C953" t="str">
            <v>VACACIONES</v>
          </cell>
          <cell r="D953">
            <v>22479625</v>
          </cell>
          <cell r="E953">
            <v>22973922</v>
          </cell>
          <cell r="F953">
            <v>0</v>
          </cell>
          <cell r="G953">
            <v>45453547</v>
          </cell>
        </row>
        <row r="954">
          <cell r="B954">
            <v>51070101</v>
          </cell>
          <cell r="C954" t="str">
            <v>VACACIONES</v>
          </cell>
          <cell r="D954">
            <v>22479625</v>
          </cell>
          <cell r="E954">
            <v>22973922</v>
          </cell>
          <cell r="F954">
            <v>0</v>
          </cell>
          <cell r="G954">
            <v>45453547</v>
          </cell>
        </row>
        <row r="955">
          <cell r="B955">
            <v>5107010101</v>
          </cell>
          <cell r="C955" t="str">
            <v>Vacaciones</v>
          </cell>
          <cell r="D955">
            <v>0</v>
          </cell>
          <cell r="E955">
            <v>492666</v>
          </cell>
          <cell r="F955">
            <v>0</v>
          </cell>
          <cell r="G955">
            <v>492666</v>
          </cell>
        </row>
        <row r="956">
          <cell r="B956">
            <v>5107010102</v>
          </cell>
          <cell r="C956" t="str">
            <v>Vacaciones - Mensual</v>
          </cell>
          <cell r="D956">
            <v>22479625</v>
          </cell>
          <cell r="E956">
            <v>22481256</v>
          </cell>
          <cell r="F956">
            <v>0</v>
          </cell>
          <cell r="G956">
            <v>44960881</v>
          </cell>
        </row>
        <row r="957">
          <cell r="B957">
            <v>510702</v>
          </cell>
          <cell r="C957" t="str">
            <v>CESANTIAS</v>
          </cell>
          <cell r="D957">
            <v>40757311</v>
          </cell>
          <cell r="E957">
            <v>40843161</v>
          </cell>
          <cell r="F957">
            <v>0</v>
          </cell>
          <cell r="G957">
            <v>81600472</v>
          </cell>
        </row>
        <row r="958">
          <cell r="B958">
            <v>51070201</v>
          </cell>
          <cell r="C958" t="str">
            <v>CESANTIAS</v>
          </cell>
          <cell r="D958">
            <v>40757311</v>
          </cell>
          <cell r="E958">
            <v>40843161</v>
          </cell>
          <cell r="F958">
            <v>0</v>
          </cell>
          <cell r="G958">
            <v>81600472</v>
          </cell>
        </row>
        <row r="959">
          <cell r="B959">
            <v>5107020101</v>
          </cell>
          <cell r="C959" t="str">
            <v>Cesantias</v>
          </cell>
          <cell r="D959">
            <v>40757311</v>
          </cell>
          <cell r="E959">
            <v>40843161</v>
          </cell>
          <cell r="F959">
            <v>0</v>
          </cell>
          <cell r="G959">
            <v>81600472</v>
          </cell>
        </row>
        <row r="960">
          <cell r="B960">
            <v>510704</v>
          </cell>
          <cell r="C960" t="str">
            <v>PRIMA DE VACACIONES</v>
          </cell>
          <cell r="D960">
            <v>18532103</v>
          </cell>
          <cell r="E960">
            <v>17659914</v>
          </cell>
          <cell r="F960">
            <v>0</v>
          </cell>
          <cell r="G960">
            <v>36192017</v>
          </cell>
        </row>
        <row r="961">
          <cell r="B961">
            <v>51070401</v>
          </cell>
          <cell r="C961" t="str">
            <v>PRIMA DE VACACIONES</v>
          </cell>
          <cell r="D961">
            <v>18532103</v>
          </cell>
          <cell r="E961">
            <v>17659914</v>
          </cell>
          <cell r="F961">
            <v>0</v>
          </cell>
          <cell r="G961">
            <v>36192017</v>
          </cell>
        </row>
        <row r="962">
          <cell r="B962">
            <v>5107040101</v>
          </cell>
          <cell r="C962" t="str">
            <v>Prima de Vacaciones</v>
          </cell>
          <cell r="D962">
            <v>0</v>
          </cell>
          <cell r="E962">
            <v>335820</v>
          </cell>
          <cell r="F962">
            <v>0</v>
          </cell>
          <cell r="G962">
            <v>335820</v>
          </cell>
        </row>
        <row r="963">
          <cell r="B963">
            <v>5107040102</v>
          </cell>
          <cell r="C963" t="str">
            <v>Prima de Vacaciones - Mensual</v>
          </cell>
          <cell r="D963">
            <v>18532103</v>
          </cell>
          <cell r="E963">
            <v>17324094</v>
          </cell>
          <cell r="F963">
            <v>0</v>
          </cell>
          <cell r="G963">
            <v>35856197</v>
          </cell>
        </row>
        <row r="964">
          <cell r="B964">
            <v>510705</v>
          </cell>
          <cell r="C964" t="str">
            <v>PRIMA DE NAVIDAD</v>
          </cell>
          <cell r="D964">
            <v>35490685</v>
          </cell>
          <cell r="E964">
            <v>35722138</v>
          </cell>
          <cell r="F964">
            <v>0</v>
          </cell>
          <cell r="G964">
            <v>71212823</v>
          </cell>
        </row>
        <row r="965">
          <cell r="B965">
            <v>51070501</v>
          </cell>
          <cell r="C965" t="str">
            <v>PRIMA DE NAVIDAD</v>
          </cell>
          <cell r="D965">
            <v>35490685</v>
          </cell>
          <cell r="E965">
            <v>35722138</v>
          </cell>
          <cell r="F965">
            <v>0</v>
          </cell>
          <cell r="G965">
            <v>71212823</v>
          </cell>
        </row>
        <row r="966">
          <cell r="B966">
            <v>5107050101</v>
          </cell>
          <cell r="C966" t="str">
            <v>Prima de Navidad</v>
          </cell>
          <cell r="D966">
            <v>0</v>
          </cell>
          <cell r="E966">
            <v>0</v>
          </cell>
          <cell r="F966">
            <v>0</v>
          </cell>
          <cell r="G966">
            <v>0</v>
          </cell>
        </row>
        <row r="967">
          <cell r="B967">
            <v>5107050102</v>
          </cell>
          <cell r="C967" t="str">
            <v>Prima de Navidad - Mensual</v>
          </cell>
          <cell r="D967">
            <v>35490685</v>
          </cell>
          <cell r="E967">
            <v>35722138</v>
          </cell>
          <cell r="F967">
            <v>0</v>
          </cell>
          <cell r="G967">
            <v>71212823</v>
          </cell>
        </row>
        <row r="968">
          <cell r="B968">
            <v>510706</v>
          </cell>
          <cell r="C968" t="str">
            <v>PRIMA DE SERVICIOS</v>
          </cell>
          <cell r="D968">
            <v>19062888</v>
          </cell>
          <cell r="E968">
            <v>19208212</v>
          </cell>
          <cell r="F968">
            <v>0</v>
          </cell>
          <cell r="G968">
            <v>38271100</v>
          </cell>
        </row>
        <row r="969">
          <cell r="B969">
            <v>51070601</v>
          </cell>
          <cell r="C969" t="str">
            <v>PRIMA DE SERVICIOS</v>
          </cell>
          <cell r="D969">
            <v>19062888</v>
          </cell>
          <cell r="E969">
            <v>19208212</v>
          </cell>
          <cell r="F969">
            <v>0</v>
          </cell>
          <cell r="G969">
            <v>38271100</v>
          </cell>
        </row>
        <row r="970">
          <cell r="B970">
            <v>5107060101</v>
          </cell>
          <cell r="C970" t="str">
            <v>Prima de Servicios</v>
          </cell>
          <cell r="D970">
            <v>0</v>
          </cell>
          <cell r="E970">
            <v>0</v>
          </cell>
          <cell r="F970">
            <v>0</v>
          </cell>
          <cell r="G970">
            <v>0</v>
          </cell>
        </row>
        <row r="971">
          <cell r="B971">
            <v>5107060102</v>
          </cell>
          <cell r="C971" t="str">
            <v>Prima de Servicios - Mensual</v>
          </cell>
          <cell r="D971">
            <v>19062888</v>
          </cell>
          <cell r="E971">
            <v>19208212</v>
          </cell>
          <cell r="F971">
            <v>0</v>
          </cell>
          <cell r="G971">
            <v>38271100</v>
          </cell>
        </row>
        <row r="972">
          <cell r="B972">
            <v>510707</v>
          </cell>
          <cell r="C972" t="str">
            <v>BONIFICACION ESPECIAL DE RECREACION</v>
          </cell>
          <cell r="D972">
            <v>2248280</v>
          </cell>
          <cell r="E972">
            <v>2292678</v>
          </cell>
          <cell r="F972">
            <v>0</v>
          </cell>
          <cell r="G972">
            <v>4540958</v>
          </cell>
        </row>
        <row r="973">
          <cell r="B973">
            <v>51070701</v>
          </cell>
          <cell r="C973" t="str">
            <v>BONIFICACION ESPECIAL DE RECREACION</v>
          </cell>
          <cell r="D973">
            <v>2248280</v>
          </cell>
          <cell r="E973">
            <v>2292678</v>
          </cell>
          <cell r="F973">
            <v>0</v>
          </cell>
          <cell r="G973">
            <v>4540958</v>
          </cell>
        </row>
        <row r="974">
          <cell r="B974">
            <v>5107070101</v>
          </cell>
          <cell r="C974" t="str">
            <v>Bonificación especial de recreacion</v>
          </cell>
          <cell r="D974">
            <v>0</v>
          </cell>
          <cell r="E974">
            <v>18043</v>
          </cell>
          <cell r="F974">
            <v>0</v>
          </cell>
          <cell r="G974">
            <v>18043</v>
          </cell>
        </row>
        <row r="975">
          <cell r="B975">
            <v>5107070102</v>
          </cell>
          <cell r="C975" t="str">
            <v>Bonificación especial de recreacion - Mensual</v>
          </cell>
          <cell r="D975">
            <v>2248280</v>
          </cell>
          <cell r="E975">
            <v>2274635</v>
          </cell>
          <cell r="F975">
            <v>0</v>
          </cell>
          <cell r="G975">
            <v>4522915</v>
          </cell>
        </row>
        <row r="976">
          <cell r="B976">
            <v>510795</v>
          </cell>
          <cell r="C976" t="str">
            <v>OTRAS PRESTACIONES SOCIALES</v>
          </cell>
          <cell r="D976">
            <v>13745745</v>
          </cell>
          <cell r="E976">
            <v>13924900</v>
          </cell>
          <cell r="F976">
            <v>0</v>
          </cell>
          <cell r="G976">
            <v>27670645</v>
          </cell>
        </row>
        <row r="977">
          <cell r="B977">
            <v>51079501</v>
          </cell>
          <cell r="C977" t="str">
            <v>BONIFICACION POR SERVICIOS PRESTADO</v>
          </cell>
          <cell r="D977">
            <v>13745745</v>
          </cell>
          <cell r="E977">
            <v>13924900</v>
          </cell>
          <cell r="F977">
            <v>0</v>
          </cell>
          <cell r="G977">
            <v>27670645</v>
          </cell>
        </row>
        <row r="978">
          <cell r="B978">
            <v>5107950101</v>
          </cell>
          <cell r="C978" t="str">
            <v>Bonificacion por Servicios Prestados</v>
          </cell>
          <cell r="D978">
            <v>0</v>
          </cell>
          <cell r="E978">
            <v>467539</v>
          </cell>
          <cell r="F978">
            <v>0</v>
          </cell>
          <cell r="G978">
            <v>467539</v>
          </cell>
        </row>
        <row r="979">
          <cell r="B979">
            <v>5107950102</v>
          </cell>
          <cell r="C979" t="str">
            <v>Bonificacion por Servicios Prestados - Mensual</v>
          </cell>
          <cell r="D979">
            <v>13745745</v>
          </cell>
          <cell r="E979">
            <v>13457361</v>
          </cell>
          <cell r="F979">
            <v>0</v>
          </cell>
          <cell r="G979">
            <v>27203106</v>
          </cell>
        </row>
        <row r="980">
          <cell r="B980">
            <v>5108</v>
          </cell>
          <cell r="C980" t="str">
            <v>GASTOS DE PERSONAL DIVERSOS</v>
          </cell>
          <cell r="D980">
            <v>132906779</v>
          </cell>
          <cell r="E980">
            <v>139713609</v>
          </cell>
          <cell r="F980">
            <v>0</v>
          </cell>
          <cell r="G980">
            <v>272620388</v>
          </cell>
        </row>
        <row r="981">
          <cell r="B981">
            <v>510801</v>
          </cell>
          <cell r="C981" t="str">
            <v>REMUNERACION SERVICIOS TECNICOS</v>
          </cell>
          <cell r="D981">
            <v>132725916</v>
          </cell>
          <cell r="E981">
            <v>127422583</v>
          </cell>
          <cell r="F981">
            <v>0</v>
          </cell>
          <cell r="G981">
            <v>260148499</v>
          </cell>
        </row>
        <row r="982">
          <cell r="B982">
            <v>51080101</v>
          </cell>
          <cell r="C982" t="str">
            <v>REMUNERACION SERVICIOS TECNICOS</v>
          </cell>
          <cell r="D982">
            <v>132725916</v>
          </cell>
          <cell r="E982">
            <v>127422583</v>
          </cell>
          <cell r="F982">
            <v>0</v>
          </cell>
          <cell r="G982">
            <v>260148499</v>
          </cell>
        </row>
        <row r="983">
          <cell r="B983">
            <v>5108010101</v>
          </cell>
          <cell r="C983" t="str">
            <v>Remuneracion servicios tecnicos</v>
          </cell>
          <cell r="D983">
            <v>128200111.75</v>
          </cell>
          <cell r="E983">
            <v>122899341.37</v>
          </cell>
          <cell r="F983">
            <v>0</v>
          </cell>
          <cell r="G983">
            <v>251099453.12</v>
          </cell>
        </row>
        <row r="984">
          <cell r="B984">
            <v>5108010102</v>
          </cell>
          <cell r="C984" t="str">
            <v>Iva Remuneracion servicios tecnicos</v>
          </cell>
          <cell r="D984">
            <v>4525804.25</v>
          </cell>
          <cell r="E984">
            <v>4523241.63</v>
          </cell>
          <cell r="F984">
            <v>0</v>
          </cell>
          <cell r="G984">
            <v>9049045.8800000008</v>
          </cell>
        </row>
        <row r="985">
          <cell r="B985">
            <v>510802</v>
          </cell>
          <cell r="C985" t="str">
            <v>HONORARIOS</v>
          </cell>
          <cell r="D985">
            <v>0</v>
          </cell>
          <cell r="E985">
            <v>0</v>
          </cell>
          <cell r="F985">
            <v>0</v>
          </cell>
          <cell r="G985">
            <v>0</v>
          </cell>
        </row>
        <row r="986">
          <cell r="B986">
            <v>51080201</v>
          </cell>
          <cell r="C986" t="str">
            <v>HONORARIOS</v>
          </cell>
          <cell r="D986">
            <v>0</v>
          </cell>
          <cell r="E986">
            <v>0</v>
          </cell>
          <cell r="F986">
            <v>0</v>
          </cell>
          <cell r="G986">
            <v>0</v>
          </cell>
        </row>
        <row r="987">
          <cell r="B987">
            <v>5108020101</v>
          </cell>
          <cell r="C987" t="str">
            <v>****HONORARIOS</v>
          </cell>
          <cell r="D987">
            <v>0</v>
          </cell>
          <cell r="E987">
            <v>0</v>
          </cell>
          <cell r="F987">
            <v>0</v>
          </cell>
          <cell r="G987">
            <v>0</v>
          </cell>
        </row>
        <row r="988">
          <cell r="B988">
            <v>5108020102</v>
          </cell>
          <cell r="C988" t="str">
            <v>********IVA-HONORARIOS</v>
          </cell>
          <cell r="D988">
            <v>0</v>
          </cell>
          <cell r="E988">
            <v>0</v>
          </cell>
          <cell r="F988">
            <v>0</v>
          </cell>
          <cell r="G988">
            <v>0</v>
          </cell>
        </row>
        <row r="989">
          <cell r="B989">
            <v>510803</v>
          </cell>
          <cell r="C989" t="str">
            <v>CAPACITACION BIENESTAR SOCIAL Y EST</v>
          </cell>
          <cell r="D989">
            <v>0</v>
          </cell>
          <cell r="E989">
            <v>12019730</v>
          </cell>
          <cell r="F989">
            <v>0</v>
          </cell>
          <cell r="G989">
            <v>12019730</v>
          </cell>
        </row>
        <row r="990">
          <cell r="B990">
            <v>51080301</v>
          </cell>
          <cell r="C990" t="str">
            <v>CAPACITACION BIENESTAR SOCIAL Y EST</v>
          </cell>
          <cell r="D990">
            <v>0</v>
          </cell>
          <cell r="E990">
            <v>12019730</v>
          </cell>
          <cell r="F990">
            <v>0</v>
          </cell>
          <cell r="G990">
            <v>12019730</v>
          </cell>
        </row>
        <row r="991">
          <cell r="B991">
            <v>5108030101</v>
          </cell>
          <cell r="C991" t="str">
            <v>Capacitación, bienestar social y es</v>
          </cell>
          <cell r="D991">
            <v>0</v>
          </cell>
          <cell r="E991">
            <v>12019730</v>
          </cell>
          <cell r="F991">
            <v>0</v>
          </cell>
          <cell r="G991">
            <v>12019730</v>
          </cell>
        </row>
        <row r="992">
          <cell r="B992">
            <v>510803010101</v>
          </cell>
          <cell r="C992" t="str">
            <v>Capacitacion, Bienestar Social y Es</v>
          </cell>
          <cell r="D992">
            <v>0</v>
          </cell>
          <cell r="E992">
            <v>7761400</v>
          </cell>
          <cell r="F992">
            <v>0</v>
          </cell>
          <cell r="G992">
            <v>7761400</v>
          </cell>
        </row>
        <row r="993">
          <cell r="B993">
            <v>510803010102</v>
          </cell>
          <cell r="C993" t="str">
            <v>IVA-Capacitacion, Bienestar Social</v>
          </cell>
          <cell r="D993">
            <v>0</v>
          </cell>
          <cell r="E993">
            <v>0</v>
          </cell>
          <cell r="F993">
            <v>0</v>
          </cell>
          <cell r="G993">
            <v>0</v>
          </cell>
        </row>
        <row r="994">
          <cell r="B994">
            <v>510803010105</v>
          </cell>
          <cell r="C994" t="str">
            <v>Capacitacion, Bienestar Social y Es-OPERATIVO</v>
          </cell>
          <cell r="D994">
            <v>0</v>
          </cell>
          <cell r="E994">
            <v>4258330</v>
          </cell>
          <cell r="F994">
            <v>0</v>
          </cell>
          <cell r="G994">
            <v>4258330</v>
          </cell>
        </row>
        <row r="995">
          <cell r="B995">
            <v>510804</v>
          </cell>
          <cell r="C995" t="str">
            <v>DOTACION Y SUMINISTRO A TRABAJADORES</v>
          </cell>
          <cell r="D995">
            <v>0</v>
          </cell>
          <cell r="E995">
            <v>0</v>
          </cell>
          <cell r="F995">
            <v>0</v>
          </cell>
          <cell r="G995">
            <v>0</v>
          </cell>
        </row>
        <row r="996">
          <cell r="B996">
            <v>51080401</v>
          </cell>
          <cell r="C996" t="str">
            <v>DOTACION Y SUMNISTRO A TRABAJADORES</v>
          </cell>
          <cell r="D996">
            <v>0</v>
          </cell>
          <cell r="E996">
            <v>0</v>
          </cell>
          <cell r="F996">
            <v>0</v>
          </cell>
          <cell r="G996">
            <v>0</v>
          </cell>
        </row>
        <row r="997">
          <cell r="B997">
            <v>5108040101</v>
          </cell>
          <cell r="C997" t="str">
            <v>Dotacion y Suministro a Trabajadores</v>
          </cell>
          <cell r="D997">
            <v>0</v>
          </cell>
          <cell r="E997">
            <v>0</v>
          </cell>
          <cell r="F997">
            <v>0</v>
          </cell>
          <cell r="G997">
            <v>0</v>
          </cell>
        </row>
        <row r="998">
          <cell r="B998">
            <v>5108040102</v>
          </cell>
          <cell r="C998" t="str">
            <v>IVA - Dotacion y Suministro a Trabajadores</v>
          </cell>
          <cell r="D998">
            <v>0</v>
          </cell>
          <cell r="E998">
            <v>0</v>
          </cell>
          <cell r="F998">
            <v>0</v>
          </cell>
          <cell r="G998">
            <v>0</v>
          </cell>
        </row>
        <row r="999">
          <cell r="B999">
            <v>510890</v>
          </cell>
          <cell r="C999" t="str">
            <v>Otros Gastos de Personal Diversos</v>
          </cell>
          <cell r="D999">
            <v>180863</v>
          </cell>
          <cell r="E999">
            <v>271296</v>
          </cell>
          <cell r="F999">
            <v>0</v>
          </cell>
          <cell r="G999">
            <v>452159</v>
          </cell>
        </row>
        <row r="1000">
          <cell r="B1000">
            <v>51089001</v>
          </cell>
          <cell r="C1000" t="str">
            <v>SUBSIDIO DE ALIMENTACION</v>
          </cell>
          <cell r="D1000">
            <v>180863</v>
          </cell>
          <cell r="E1000">
            <v>271296</v>
          </cell>
          <cell r="F1000">
            <v>0</v>
          </cell>
          <cell r="G1000">
            <v>452159</v>
          </cell>
        </row>
        <row r="1001">
          <cell r="B1001">
            <v>5108900101</v>
          </cell>
          <cell r="C1001" t="str">
            <v>Subsidio de Alimentacion</v>
          </cell>
          <cell r="D1001">
            <v>180863</v>
          </cell>
          <cell r="E1001">
            <v>271296</v>
          </cell>
          <cell r="F1001">
            <v>0</v>
          </cell>
          <cell r="G1001">
            <v>452159</v>
          </cell>
        </row>
        <row r="1002">
          <cell r="B1002">
            <v>5108900102</v>
          </cell>
          <cell r="C1002" t="str">
            <v>Examenes Ocupacionales</v>
          </cell>
          <cell r="D1002">
            <v>0</v>
          </cell>
          <cell r="E1002">
            <v>0</v>
          </cell>
          <cell r="F1002">
            <v>0</v>
          </cell>
          <cell r="G1002">
            <v>0</v>
          </cell>
        </row>
        <row r="1003">
          <cell r="B1003">
            <v>5111</v>
          </cell>
          <cell r="C1003" t="str">
            <v>GENERALES</v>
          </cell>
          <cell r="D1003">
            <v>228524916.40000001</v>
          </cell>
          <cell r="E1003">
            <v>682823116.55999994</v>
          </cell>
          <cell r="F1003">
            <v>0</v>
          </cell>
          <cell r="G1003">
            <v>911348032.96000004</v>
          </cell>
        </row>
        <row r="1004">
          <cell r="B1004">
            <v>511113</v>
          </cell>
          <cell r="C1004" t="str">
            <v>VIGILANCIA Y SEGURIDAD</v>
          </cell>
          <cell r="D1004">
            <v>0</v>
          </cell>
          <cell r="E1004">
            <v>81709961.620000005</v>
          </cell>
          <cell r="F1004">
            <v>0</v>
          </cell>
          <cell r="G1004">
            <v>81709961.620000005</v>
          </cell>
        </row>
        <row r="1005">
          <cell r="B1005">
            <v>51111301</v>
          </cell>
          <cell r="C1005" t="str">
            <v>VIGILANCIA Y SEGURIDAD</v>
          </cell>
          <cell r="D1005">
            <v>0</v>
          </cell>
          <cell r="E1005">
            <v>81709961.620000005</v>
          </cell>
          <cell r="F1005">
            <v>0</v>
          </cell>
          <cell r="G1005">
            <v>81709961.620000005</v>
          </cell>
        </row>
        <row r="1006">
          <cell r="B1006">
            <v>5111130101</v>
          </cell>
          <cell r="C1006" t="str">
            <v>Vigilancia y Seguridad</v>
          </cell>
          <cell r="D1006">
            <v>0</v>
          </cell>
          <cell r="E1006">
            <v>81709961.620000005</v>
          </cell>
          <cell r="F1006">
            <v>0</v>
          </cell>
          <cell r="G1006">
            <v>81709961.620000005</v>
          </cell>
        </row>
        <row r="1007">
          <cell r="B1007">
            <v>511113010101</v>
          </cell>
          <cell r="C1007" t="str">
            <v>vigilancia y seguridad</v>
          </cell>
          <cell r="D1007">
            <v>0</v>
          </cell>
          <cell r="E1007">
            <v>80169638</v>
          </cell>
          <cell r="F1007">
            <v>0</v>
          </cell>
          <cell r="G1007">
            <v>80169638</v>
          </cell>
        </row>
        <row r="1008">
          <cell r="B1008">
            <v>511113010102</v>
          </cell>
          <cell r="C1008" t="str">
            <v>vigilancia y seguridad-IVA</v>
          </cell>
          <cell r="D1008">
            <v>0</v>
          </cell>
          <cell r="E1008">
            <v>1540323.62</v>
          </cell>
          <cell r="F1008">
            <v>0</v>
          </cell>
          <cell r="G1008">
            <v>1540323.62</v>
          </cell>
        </row>
        <row r="1009">
          <cell r="B1009">
            <v>511114</v>
          </cell>
          <cell r="C1009" t="str">
            <v>MATERIALES Y SUMINISTROS</v>
          </cell>
          <cell r="D1009">
            <v>0</v>
          </cell>
          <cell r="E1009">
            <v>17446012.940000001</v>
          </cell>
          <cell r="F1009">
            <v>0</v>
          </cell>
          <cell r="G1009">
            <v>17446012.940000001</v>
          </cell>
        </row>
        <row r="1010">
          <cell r="B1010">
            <v>51111401</v>
          </cell>
          <cell r="C1010" t="str">
            <v>MATERIALES Y SUMINISTROS</v>
          </cell>
          <cell r="D1010">
            <v>0</v>
          </cell>
          <cell r="E1010">
            <v>17446012.940000001</v>
          </cell>
          <cell r="F1010">
            <v>0</v>
          </cell>
          <cell r="G1010">
            <v>17446012.940000001</v>
          </cell>
        </row>
        <row r="1011">
          <cell r="B1011">
            <v>5111140102</v>
          </cell>
          <cell r="C1011" t="str">
            <v>Papelería, Utiles de Escritorio y Oficina</v>
          </cell>
          <cell r="D1011">
            <v>0</v>
          </cell>
          <cell r="E1011">
            <v>8337802.9400000004</v>
          </cell>
          <cell r="F1011">
            <v>0</v>
          </cell>
          <cell r="G1011">
            <v>8337802.9400000004</v>
          </cell>
        </row>
        <row r="1012">
          <cell r="B1012">
            <v>511114010201</v>
          </cell>
          <cell r="C1012" t="str">
            <v>Papelería, Utiles de Escritorio y Oficina</v>
          </cell>
          <cell r="D1012">
            <v>0</v>
          </cell>
          <cell r="E1012">
            <v>7028546</v>
          </cell>
          <cell r="F1012">
            <v>0</v>
          </cell>
          <cell r="G1012">
            <v>7028546</v>
          </cell>
        </row>
        <row r="1013">
          <cell r="B1013">
            <v>511114010202</v>
          </cell>
          <cell r="C1013" t="str">
            <v>IVA papeleria utilies de escritorio y Oficina</v>
          </cell>
          <cell r="D1013">
            <v>0</v>
          </cell>
          <cell r="E1013">
            <v>1309256.94</v>
          </cell>
          <cell r="F1013">
            <v>0</v>
          </cell>
          <cell r="G1013">
            <v>1309256.94</v>
          </cell>
        </row>
        <row r="1014">
          <cell r="B1014">
            <v>5111140103</v>
          </cell>
          <cell r="C1014" t="str">
            <v>Productos de Aseo y Limpieza</v>
          </cell>
          <cell r="D1014">
            <v>0</v>
          </cell>
          <cell r="E1014">
            <v>341430</v>
          </cell>
          <cell r="F1014">
            <v>0</v>
          </cell>
          <cell r="G1014">
            <v>341430</v>
          </cell>
        </row>
        <row r="1015">
          <cell r="B1015">
            <v>511114010301</v>
          </cell>
          <cell r="C1015" t="str">
            <v>Productos de Aseo y Limpieza</v>
          </cell>
          <cell r="D1015">
            <v>0</v>
          </cell>
          <cell r="E1015">
            <v>341430</v>
          </cell>
          <cell r="F1015">
            <v>0</v>
          </cell>
          <cell r="G1015">
            <v>341430</v>
          </cell>
        </row>
        <row r="1016">
          <cell r="B1016">
            <v>511114010302</v>
          </cell>
          <cell r="C1016" t="str">
            <v>IVA - Productos de Aseo y Limpieza</v>
          </cell>
          <cell r="D1016">
            <v>0</v>
          </cell>
          <cell r="E1016">
            <v>0</v>
          </cell>
          <cell r="F1016">
            <v>0</v>
          </cell>
          <cell r="G1016">
            <v>0</v>
          </cell>
        </row>
        <row r="1017">
          <cell r="B1017">
            <v>5111140104</v>
          </cell>
          <cell r="C1017" t="str">
            <v>Productos de Cafetería y Restaurante</v>
          </cell>
          <cell r="D1017">
            <v>0</v>
          </cell>
          <cell r="E1017">
            <v>8395500</v>
          </cell>
          <cell r="F1017">
            <v>0</v>
          </cell>
          <cell r="G1017">
            <v>8395500</v>
          </cell>
        </row>
        <row r="1018">
          <cell r="B1018">
            <v>511114010401</v>
          </cell>
          <cell r="C1018" t="str">
            <v>Productos de Cafeteria y Restaurante</v>
          </cell>
          <cell r="D1018">
            <v>0</v>
          </cell>
          <cell r="E1018">
            <v>8395500</v>
          </cell>
          <cell r="F1018">
            <v>0</v>
          </cell>
          <cell r="G1018">
            <v>8395500</v>
          </cell>
        </row>
        <row r="1019">
          <cell r="B1019">
            <v>511114010402</v>
          </cell>
          <cell r="C1019" t="str">
            <v>IVA-Productos Cafeteria y Restaurante</v>
          </cell>
          <cell r="D1019">
            <v>0</v>
          </cell>
          <cell r="E1019">
            <v>0</v>
          </cell>
          <cell r="F1019">
            <v>0</v>
          </cell>
          <cell r="G1019">
            <v>0</v>
          </cell>
        </row>
        <row r="1020">
          <cell r="B1020">
            <v>511114010403</v>
          </cell>
          <cell r="C1020" t="str">
            <v>IPOCONSUMO-Productos Cafeteria y Restaurante</v>
          </cell>
          <cell r="D1020">
            <v>0</v>
          </cell>
          <cell r="E1020">
            <v>0</v>
          </cell>
          <cell r="F1020">
            <v>0</v>
          </cell>
          <cell r="G1020">
            <v>0</v>
          </cell>
        </row>
        <row r="1021">
          <cell r="B1021">
            <v>511114010420</v>
          </cell>
          <cell r="C1021" t="str">
            <v>Productos de Cafeteria y Restaurante-OPERATIVO</v>
          </cell>
          <cell r="D1021">
            <v>0</v>
          </cell>
          <cell r="E1021">
            <v>0</v>
          </cell>
          <cell r="F1021">
            <v>0</v>
          </cell>
          <cell r="G1021">
            <v>0</v>
          </cell>
        </row>
        <row r="1022">
          <cell r="B1022">
            <v>511114010430</v>
          </cell>
          <cell r="C1022" t="str">
            <v>IVA Productos de Cafeteria y Restaurante-OPERATIVO</v>
          </cell>
          <cell r="D1022">
            <v>0</v>
          </cell>
          <cell r="E1022">
            <v>0</v>
          </cell>
          <cell r="F1022">
            <v>0</v>
          </cell>
          <cell r="G1022">
            <v>0</v>
          </cell>
        </row>
        <row r="1023">
          <cell r="B1023">
            <v>5111140105</v>
          </cell>
          <cell r="C1023" t="str">
            <v>Repuestos</v>
          </cell>
          <cell r="D1023">
            <v>0</v>
          </cell>
          <cell r="E1023">
            <v>92820</v>
          </cell>
          <cell r="F1023">
            <v>0</v>
          </cell>
          <cell r="G1023">
            <v>92820</v>
          </cell>
        </row>
        <row r="1024">
          <cell r="B1024">
            <v>511114010501</v>
          </cell>
          <cell r="C1024" t="str">
            <v>Repuestos</v>
          </cell>
          <cell r="D1024">
            <v>0</v>
          </cell>
          <cell r="E1024">
            <v>78000</v>
          </cell>
          <cell r="F1024">
            <v>0</v>
          </cell>
          <cell r="G1024">
            <v>78000</v>
          </cell>
        </row>
        <row r="1025">
          <cell r="B1025">
            <v>511114010502</v>
          </cell>
          <cell r="C1025" t="str">
            <v>Repuestos - IVA</v>
          </cell>
          <cell r="D1025">
            <v>0</v>
          </cell>
          <cell r="E1025">
            <v>14820</v>
          </cell>
          <cell r="F1025">
            <v>0</v>
          </cell>
          <cell r="G1025">
            <v>14820</v>
          </cell>
        </row>
        <row r="1026">
          <cell r="B1026">
            <v>5111140106</v>
          </cell>
          <cell r="C1026" t="str">
            <v>Otros Materiales y Suministros</v>
          </cell>
          <cell r="D1026">
            <v>0</v>
          </cell>
          <cell r="E1026">
            <v>44460</v>
          </cell>
          <cell r="F1026">
            <v>0</v>
          </cell>
          <cell r="G1026">
            <v>44460</v>
          </cell>
        </row>
        <row r="1027">
          <cell r="B1027">
            <v>511114010601</v>
          </cell>
          <cell r="C1027" t="str">
            <v>Otros Materiales y Suministros</v>
          </cell>
          <cell r="D1027">
            <v>0</v>
          </cell>
          <cell r="E1027">
            <v>0</v>
          </cell>
          <cell r="F1027">
            <v>0</v>
          </cell>
          <cell r="G1027">
            <v>0</v>
          </cell>
        </row>
        <row r="1028">
          <cell r="B1028">
            <v>511114010602</v>
          </cell>
          <cell r="C1028" t="str">
            <v>IVA-Otros Materiales y Suministros</v>
          </cell>
          <cell r="D1028">
            <v>0</v>
          </cell>
          <cell r="E1028">
            <v>44460</v>
          </cell>
          <cell r="F1028">
            <v>0</v>
          </cell>
          <cell r="G1028">
            <v>44460</v>
          </cell>
        </row>
        <row r="1029">
          <cell r="B1029">
            <v>5111140107</v>
          </cell>
          <cell r="C1029" t="str">
            <v>Elementos y Accesorios</v>
          </cell>
          <cell r="D1029">
            <v>0</v>
          </cell>
          <cell r="E1029">
            <v>234000</v>
          </cell>
          <cell r="F1029">
            <v>0</v>
          </cell>
          <cell r="G1029">
            <v>234000</v>
          </cell>
        </row>
        <row r="1030">
          <cell r="B1030">
            <v>511114010701</v>
          </cell>
          <cell r="C1030" t="str">
            <v>Elementos y Accesorios</v>
          </cell>
          <cell r="D1030">
            <v>0</v>
          </cell>
          <cell r="E1030">
            <v>234000</v>
          </cell>
          <cell r="F1030">
            <v>0</v>
          </cell>
          <cell r="G1030">
            <v>234000</v>
          </cell>
        </row>
        <row r="1031">
          <cell r="B1031">
            <v>511114010702</v>
          </cell>
          <cell r="C1031" t="str">
            <v>IVA - Elementos y Accesorios</v>
          </cell>
          <cell r="D1031">
            <v>0</v>
          </cell>
          <cell r="E1031">
            <v>0</v>
          </cell>
          <cell r="F1031">
            <v>0</v>
          </cell>
          <cell r="G1031">
            <v>0</v>
          </cell>
        </row>
        <row r="1032">
          <cell r="B1032">
            <v>5111140109</v>
          </cell>
          <cell r="C1032" t="str">
            <v>Material de Construccion</v>
          </cell>
          <cell r="D1032">
            <v>0</v>
          </cell>
          <cell r="E1032">
            <v>0</v>
          </cell>
          <cell r="F1032">
            <v>0</v>
          </cell>
          <cell r="G1032">
            <v>0</v>
          </cell>
        </row>
        <row r="1033">
          <cell r="B1033">
            <v>511114010901</v>
          </cell>
          <cell r="C1033" t="str">
            <v>Material de Construccion</v>
          </cell>
          <cell r="D1033">
            <v>0</v>
          </cell>
          <cell r="E1033">
            <v>0</v>
          </cell>
          <cell r="F1033">
            <v>0</v>
          </cell>
          <cell r="G1033">
            <v>0</v>
          </cell>
        </row>
        <row r="1034">
          <cell r="B1034">
            <v>511114010902</v>
          </cell>
          <cell r="C1034" t="str">
            <v>IVA-Material de Construccion</v>
          </cell>
          <cell r="D1034">
            <v>0</v>
          </cell>
          <cell r="E1034">
            <v>0</v>
          </cell>
          <cell r="F1034">
            <v>0</v>
          </cell>
          <cell r="G1034">
            <v>0</v>
          </cell>
        </row>
        <row r="1035">
          <cell r="B1035">
            <v>5111140120</v>
          </cell>
          <cell r="C1035" t="str">
            <v>Materiales Y Suministros - OPERATIVOS</v>
          </cell>
          <cell r="D1035">
            <v>0</v>
          </cell>
          <cell r="E1035">
            <v>0</v>
          </cell>
          <cell r="F1035">
            <v>0</v>
          </cell>
          <cell r="G1035">
            <v>0</v>
          </cell>
        </row>
        <row r="1036">
          <cell r="B1036">
            <v>5111140130</v>
          </cell>
          <cell r="C1036" t="str">
            <v>IVA Materiales y Suministros</v>
          </cell>
          <cell r="D1036">
            <v>0</v>
          </cell>
          <cell r="E1036">
            <v>0</v>
          </cell>
          <cell r="F1036">
            <v>0</v>
          </cell>
          <cell r="G1036">
            <v>0</v>
          </cell>
        </row>
        <row r="1037">
          <cell r="B1037">
            <v>511115</v>
          </cell>
          <cell r="C1037" t="str">
            <v>MANTENIMIENTO</v>
          </cell>
          <cell r="D1037">
            <v>16655363.57</v>
          </cell>
          <cell r="E1037">
            <v>22075795.059999999</v>
          </cell>
          <cell r="F1037">
            <v>0</v>
          </cell>
          <cell r="G1037">
            <v>38731158.630000003</v>
          </cell>
        </row>
        <row r="1038">
          <cell r="B1038">
            <v>51111501</v>
          </cell>
          <cell r="C1038" t="str">
            <v>MANTENIMIENTO</v>
          </cell>
          <cell r="D1038">
            <v>16655363.57</v>
          </cell>
          <cell r="E1038">
            <v>22075795.059999999</v>
          </cell>
          <cell r="F1038">
            <v>0</v>
          </cell>
          <cell r="G1038">
            <v>38731158.630000003</v>
          </cell>
        </row>
        <row r="1039">
          <cell r="B1039">
            <v>5111150101</v>
          </cell>
          <cell r="C1039" t="str">
            <v>MANTENIMIENTO DE BIENES INMUEBLES</v>
          </cell>
          <cell r="D1039">
            <v>0</v>
          </cell>
          <cell r="E1039">
            <v>0</v>
          </cell>
          <cell r="F1039">
            <v>0</v>
          </cell>
          <cell r="G1039">
            <v>0</v>
          </cell>
        </row>
        <row r="1040">
          <cell r="B1040">
            <v>511115010101</v>
          </cell>
          <cell r="C1040" t="str">
            <v>Mantenimientos de Bienes Inmuebles</v>
          </cell>
          <cell r="D1040">
            <v>0</v>
          </cell>
          <cell r="E1040">
            <v>0</v>
          </cell>
          <cell r="F1040">
            <v>0</v>
          </cell>
          <cell r="G1040">
            <v>0</v>
          </cell>
        </row>
        <row r="1041">
          <cell r="B1041">
            <v>511115010102</v>
          </cell>
          <cell r="C1041" t="str">
            <v>Mantenimiento de Bienes Inmuebles-I</v>
          </cell>
          <cell r="D1041">
            <v>0</v>
          </cell>
          <cell r="E1041">
            <v>0</v>
          </cell>
          <cell r="F1041">
            <v>0</v>
          </cell>
          <cell r="G1041">
            <v>0</v>
          </cell>
        </row>
        <row r="1042">
          <cell r="B1042">
            <v>5111150102</v>
          </cell>
          <cell r="C1042" t="str">
            <v>Mantenimiento Bienes Muebles, Equip</v>
          </cell>
          <cell r="D1042">
            <v>0</v>
          </cell>
          <cell r="E1042">
            <v>9983822</v>
          </cell>
          <cell r="F1042">
            <v>0</v>
          </cell>
          <cell r="G1042">
            <v>9983822</v>
          </cell>
        </row>
        <row r="1043">
          <cell r="B1043">
            <v>511115010201</v>
          </cell>
          <cell r="C1043" t="str">
            <v>Manten.Bienes Muebles, Equipos y En</v>
          </cell>
          <cell r="D1043">
            <v>0</v>
          </cell>
          <cell r="E1043">
            <v>8389766</v>
          </cell>
          <cell r="F1043">
            <v>0</v>
          </cell>
          <cell r="G1043">
            <v>8389766</v>
          </cell>
        </row>
        <row r="1044">
          <cell r="B1044">
            <v>511115010202</v>
          </cell>
          <cell r="C1044" t="str">
            <v>Manten.Bienes Muebles, Euipos y Ens</v>
          </cell>
          <cell r="D1044">
            <v>0</v>
          </cell>
          <cell r="E1044">
            <v>1594056</v>
          </cell>
          <cell r="F1044">
            <v>0</v>
          </cell>
          <cell r="G1044">
            <v>1594056</v>
          </cell>
        </row>
        <row r="1045">
          <cell r="B1045">
            <v>5111150103</v>
          </cell>
          <cell r="C1045" t="str">
            <v>Mantenimiento Equipo Comun.y Comput</v>
          </cell>
          <cell r="D1045">
            <v>0</v>
          </cell>
          <cell r="E1045">
            <v>0</v>
          </cell>
          <cell r="F1045">
            <v>0</v>
          </cell>
          <cell r="G1045">
            <v>0</v>
          </cell>
        </row>
        <row r="1046">
          <cell r="B1046">
            <v>511115010301</v>
          </cell>
          <cell r="C1046" t="str">
            <v>Mantenimiento Equipo Comunicacion y</v>
          </cell>
          <cell r="D1046">
            <v>0</v>
          </cell>
          <cell r="E1046">
            <v>0</v>
          </cell>
          <cell r="F1046">
            <v>0</v>
          </cell>
          <cell r="G1046">
            <v>0</v>
          </cell>
        </row>
        <row r="1047">
          <cell r="B1047">
            <v>511115010302</v>
          </cell>
          <cell r="C1047" t="str">
            <v>IVA-Mantenimiento Equipo Comunicaci</v>
          </cell>
          <cell r="D1047">
            <v>0</v>
          </cell>
          <cell r="E1047">
            <v>0</v>
          </cell>
          <cell r="F1047">
            <v>0</v>
          </cell>
          <cell r="G1047">
            <v>0</v>
          </cell>
        </row>
        <row r="1048">
          <cell r="B1048">
            <v>5111150104</v>
          </cell>
          <cell r="C1048" t="str">
            <v>Mantenimiento Equipo Naveg.y Transporte</v>
          </cell>
          <cell r="D1048">
            <v>16655363.57</v>
          </cell>
          <cell r="E1048">
            <v>12091973.060000001</v>
          </cell>
          <cell r="F1048">
            <v>0</v>
          </cell>
          <cell r="G1048">
            <v>28747336.629999999</v>
          </cell>
        </row>
        <row r="1049">
          <cell r="B1049">
            <v>511115010401</v>
          </cell>
          <cell r="C1049" t="str">
            <v>Manteminiemto Equipo Naveg.y Transporte</v>
          </cell>
          <cell r="D1049">
            <v>13996103.84</v>
          </cell>
          <cell r="E1049">
            <v>10161321.9</v>
          </cell>
          <cell r="F1049">
            <v>0</v>
          </cell>
          <cell r="G1049">
            <v>24157425.739999998</v>
          </cell>
        </row>
        <row r="1050">
          <cell r="B1050">
            <v>511115010402</v>
          </cell>
          <cell r="C1050" t="str">
            <v>IVA-Mantenimiento Equipo Naveg.y Transporte</v>
          </cell>
          <cell r="D1050">
            <v>2659259.73</v>
          </cell>
          <cell r="E1050">
            <v>1930651.16</v>
          </cell>
          <cell r="F1050">
            <v>0</v>
          </cell>
          <cell r="G1050">
            <v>4589910.8899999997</v>
          </cell>
        </row>
        <row r="1051">
          <cell r="B1051">
            <v>511117</v>
          </cell>
          <cell r="C1051" t="str">
            <v>SERVICIOS PUBLICOS</v>
          </cell>
          <cell r="D1051">
            <v>31342240</v>
          </cell>
          <cell r="E1051">
            <v>38551972.310000002</v>
          </cell>
          <cell r="F1051">
            <v>0</v>
          </cell>
          <cell r="G1051">
            <v>69894212.310000002</v>
          </cell>
        </row>
        <row r="1052">
          <cell r="B1052">
            <v>51111701</v>
          </cell>
          <cell r="C1052" t="str">
            <v>SERVICIOS PUBLICOS</v>
          </cell>
          <cell r="D1052">
            <v>31342240</v>
          </cell>
          <cell r="E1052">
            <v>38551972.310000002</v>
          </cell>
          <cell r="F1052">
            <v>0</v>
          </cell>
          <cell r="G1052">
            <v>69894212.310000002</v>
          </cell>
        </row>
        <row r="1053">
          <cell r="B1053">
            <v>5111170101</v>
          </cell>
          <cell r="C1053" t="str">
            <v>Teléfono, Fax y Otros</v>
          </cell>
          <cell r="D1053">
            <v>13300000</v>
          </cell>
          <cell r="E1053">
            <v>14539024.310000001</v>
          </cell>
          <cell r="F1053">
            <v>0</v>
          </cell>
          <cell r="G1053">
            <v>27839024.309999999</v>
          </cell>
        </row>
        <row r="1054">
          <cell r="B1054">
            <v>511117010101</v>
          </cell>
          <cell r="C1054" t="str">
            <v>Telefono, Fax y Otros</v>
          </cell>
          <cell r="D1054">
            <v>11176470</v>
          </cell>
          <cell r="E1054">
            <v>12217668.16</v>
          </cell>
          <cell r="F1054">
            <v>0</v>
          </cell>
          <cell r="G1054">
            <v>23394138.16</v>
          </cell>
        </row>
        <row r="1055">
          <cell r="B1055">
            <v>511117010102</v>
          </cell>
          <cell r="C1055" t="str">
            <v>Telefono, Fax Y Otros-IVA</v>
          </cell>
          <cell r="D1055">
            <v>2123530</v>
          </cell>
          <cell r="E1055">
            <v>2321356.15</v>
          </cell>
          <cell r="F1055">
            <v>0</v>
          </cell>
          <cell r="G1055">
            <v>4444886.1500000004</v>
          </cell>
        </row>
        <row r="1056">
          <cell r="B1056">
            <v>5111170102</v>
          </cell>
          <cell r="C1056" t="str">
            <v>Energía</v>
          </cell>
          <cell r="D1056">
            <v>18042240</v>
          </cell>
          <cell r="E1056">
            <v>14734210</v>
          </cell>
          <cell r="F1056">
            <v>0</v>
          </cell>
          <cell r="G1056">
            <v>32776450</v>
          </cell>
        </row>
        <row r="1057">
          <cell r="B1057">
            <v>5111170103</v>
          </cell>
          <cell r="C1057" t="str">
            <v>Acueducto, Alcantarillado y Aseo</v>
          </cell>
          <cell r="D1057">
            <v>0</v>
          </cell>
          <cell r="E1057">
            <v>1924260</v>
          </cell>
          <cell r="F1057">
            <v>0</v>
          </cell>
          <cell r="G1057">
            <v>1924260</v>
          </cell>
        </row>
        <row r="1058">
          <cell r="B1058">
            <v>5111170104</v>
          </cell>
          <cell r="C1058" t="str">
            <v>Telefonia Movil Celular</v>
          </cell>
          <cell r="D1058">
            <v>0</v>
          </cell>
          <cell r="E1058">
            <v>7354478</v>
          </cell>
          <cell r="F1058">
            <v>0</v>
          </cell>
          <cell r="G1058">
            <v>7354478</v>
          </cell>
        </row>
        <row r="1059">
          <cell r="B1059">
            <v>511117010401</v>
          </cell>
          <cell r="C1059" t="str">
            <v>Telefonia Celular Movil</v>
          </cell>
          <cell r="D1059">
            <v>0</v>
          </cell>
          <cell r="E1059">
            <v>6158309</v>
          </cell>
          <cell r="F1059">
            <v>0</v>
          </cell>
          <cell r="G1059">
            <v>6158309</v>
          </cell>
        </row>
        <row r="1060">
          <cell r="B1060">
            <v>511117010402</v>
          </cell>
          <cell r="C1060" t="str">
            <v>Telefonia Movil Celular-IVA</v>
          </cell>
          <cell r="D1060">
            <v>0</v>
          </cell>
          <cell r="E1060">
            <v>1196169</v>
          </cell>
          <cell r="F1060">
            <v>0</v>
          </cell>
          <cell r="G1060">
            <v>1196169</v>
          </cell>
        </row>
        <row r="1061">
          <cell r="B1061">
            <v>511118</v>
          </cell>
          <cell r="C1061" t="str">
            <v>ARRENDAMIENTO OPERATIVO</v>
          </cell>
          <cell r="D1061">
            <v>7167900</v>
          </cell>
          <cell r="E1061">
            <v>275654832.97000003</v>
          </cell>
          <cell r="F1061">
            <v>0</v>
          </cell>
          <cell r="G1061">
            <v>282822732.97000003</v>
          </cell>
        </row>
        <row r="1062">
          <cell r="B1062">
            <v>51111801</v>
          </cell>
          <cell r="C1062" t="str">
            <v>ARRENDAMIENTO</v>
          </cell>
          <cell r="D1062">
            <v>7167900</v>
          </cell>
          <cell r="E1062">
            <v>275654832.97000003</v>
          </cell>
          <cell r="F1062">
            <v>0</v>
          </cell>
          <cell r="G1062">
            <v>282822732.97000003</v>
          </cell>
        </row>
        <row r="1063">
          <cell r="B1063">
            <v>5111180101</v>
          </cell>
          <cell r="C1063" t="str">
            <v>ARRENDAMIENTO BIENES MUEBLES</v>
          </cell>
          <cell r="D1063">
            <v>0</v>
          </cell>
          <cell r="E1063">
            <v>269039999.97000003</v>
          </cell>
          <cell r="F1063">
            <v>0</v>
          </cell>
          <cell r="G1063">
            <v>269039999.97000003</v>
          </cell>
        </row>
        <row r="1064">
          <cell r="B1064">
            <v>511118010101</v>
          </cell>
          <cell r="C1064" t="str">
            <v>Arrendamiento Bienes Muebles</v>
          </cell>
          <cell r="D1064">
            <v>0</v>
          </cell>
          <cell r="E1064">
            <v>222050420.15000001</v>
          </cell>
          <cell r="F1064">
            <v>0</v>
          </cell>
          <cell r="G1064">
            <v>222050420.15000001</v>
          </cell>
        </row>
        <row r="1065">
          <cell r="B1065">
            <v>511118010102</v>
          </cell>
          <cell r="C1065" t="str">
            <v>Arriendo Bienes Muebles-IVA</v>
          </cell>
          <cell r="D1065">
            <v>0</v>
          </cell>
          <cell r="E1065">
            <v>42189579.82</v>
          </cell>
          <cell r="F1065">
            <v>0</v>
          </cell>
          <cell r="G1065">
            <v>42189579.82</v>
          </cell>
        </row>
        <row r="1066">
          <cell r="B1066">
            <v>511118010120</v>
          </cell>
          <cell r="C1066" t="str">
            <v>Arrendamiento - Operativo</v>
          </cell>
          <cell r="D1066">
            <v>0</v>
          </cell>
          <cell r="E1066">
            <v>4800000</v>
          </cell>
          <cell r="F1066">
            <v>0</v>
          </cell>
          <cell r="G1066">
            <v>4800000</v>
          </cell>
        </row>
        <row r="1067">
          <cell r="B1067">
            <v>511118010130</v>
          </cell>
          <cell r="C1067" t="str">
            <v>IVA - Arrendamiento Operativo</v>
          </cell>
          <cell r="D1067">
            <v>0</v>
          </cell>
          <cell r="E1067">
            <v>0</v>
          </cell>
          <cell r="F1067">
            <v>0</v>
          </cell>
          <cell r="G1067">
            <v>0</v>
          </cell>
        </row>
        <row r="1068">
          <cell r="B1068">
            <v>5111180102</v>
          </cell>
          <cell r="C1068" t="str">
            <v>Arrendamiento Bienes Inmuebles</v>
          </cell>
          <cell r="D1068">
            <v>7167900</v>
          </cell>
          <cell r="E1068">
            <v>6614833</v>
          </cell>
          <cell r="F1068">
            <v>0</v>
          </cell>
          <cell r="G1068">
            <v>13782733</v>
          </cell>
        </row>
        <row r="1069">
          <cell r="B1069">
            <v>511118010201</v>
          </cell>
          <cell r="C1069" t="str">
            <v>Arrendamiento Bienes Inmuebles</v>
          </cell>
          <cell r="D1069">
            <v>7167900</v>
          </cell>
          <cell r="E1069">
            <v>6614833</v>
          </cell>
          <cell r="F1069">
            <v>0</v>
          </cell>
          <cell r="G1069">
            <v>13782733</v>
          </cell>
        </row>
        <row r="1070">
          <cell r="B1070">
            <v>511119</v>
          </cell>
          <cell r="C1070" t="str">
            <v>VIATICOS Y GASTOS DE VIAJE</v>
          </cell>
          <cell r="D1070">
            <v>0</v>
          </cell>
          <cell r="E1070">
            <v>7392510</v>
          </cell>
          <cell r="F1070">
            <v>0</v>
          </cell>
          <cell r="G1070">
            <v>7392510</v>
          </cell>
        </row>
        <row r="1071">
          <cell r="B1071">
            <v>51111901</v>
          </cell>
          <cell r="C1071" t="str">
            <v>VIATICOS Y GASTOS DE VIAJE</v>
          </cell>
          <cell r="D1071">
            <v>0</v>
          </cell>
          <cell r="E1071">
            <v>7392510</v>
          </cell>
          <cell r="F1071">
            <v>0</v>
          </cell>
          <cell r="G1071">
            <v>7392510</v>
          </cell>
        </row>
        <row r="1072">
          <cell r="B1072">
            <v>5111190101</v>
          </cell>
          <cell r="C1072" t="str">
            <v>Viaticos</v>
          </cell>
          <cell r="D1072">
            <v>0</v>
          </cell>
          <cell r="E1072">
            <v>5492825</v>
          </cell>
          <cell r="F1072">
            <v>0</v>
          </cell>
          <cell r="G1072">
            <v>5492825</v>
          </cell>
        </row>
        <row r="1073">
          <cell r="B1073">
            <v>5111190102</v>
          </cell>
          <cell r="C1073" t="str">
            <v>Gastos de Viaje</v>
          </cell>
          <cell r="D1073">
            <v>0</v>
          </cell>
          <cell r="E1073">
            <v>855000</v>
          </cell>
          <cell r="F1073">
            <v>0</v>
          </cell>
          <cell r="G1073">
            <v>855000</v>
          </cell>
        </row>
        <row r="1074">
          <cell r="B1074">
            <v>511119010201</v>
          </cell>
          <cell r="C1074" t="str">
            <v>Gastos de Viaje</v>
          </cell>
          <cell r="D1074">
            <v>0</v>
          </cell>
          <cell r="E1074">
            <v>855000</v>
          </cell>
          <cell r="F1074">
            <v>0</v>
          </cell>
          <cell r="G1074">
            <v>855000</v>
          </cell>
        </row>
        <row r="1075">
          <cell r="B1075">
            <v>511119010202</v>
          </cell>
          <cell r="C1075" t="str">
            <v>Gastos de viaje-IVA</v>
          </cell>
          <cell r="D1075">
            <v>0</v>
          </cell>
          <cell r="E1075">
            <v>0</v>
          </cell>
          <cell r="F1075">
            <v>0</v>
          </cell>
          <cell r="G1075">
            <v>0</v>
          </cell>
        </row>
        <row r="1076">
          <cell r="B1076">
            <v>511119010220</v>
          </cell>
          <cell r="C1076" t="str">
            <v>Gastos de Viaje - Operativos</v>
          </cell>
          <cell r="D1076">
            <v>0</v>
          </cell>
          <cell r="E1076">
            <v>0</v>
          </cell>
          <cell r="F1076">
            <v>0</v>
          </cell>
          <cell r="G1076">
            <v>0</v>
          </cell>
        </row>
        <row r="1077">
          <cell r="B1077">
            <v>5111190120</v>
          </cell>
          <cell r="C1077" t="str">
            <v>Viaticos - Operativos</v>
          </cell>
          <cell r="D1077">
            <v>0</v>
          </cell>
          <cell r="E1077">
            <v>1044685</v>
          </cell>
          <cell r="F1077">
            <v>0</v>
          </cell>
          <cell r="G1077">
            <v>1044685</v>
          </cell>
        </row>
        <row r="1078">
          <cell r="B1078">
            <v>511121</v>
          </cell>
          <cell r="C1078" t="str">
            <v>IMPRESOS PUBLICACIONES SUSCRIPCIONES</v>
          </cell>
          <cell r="D1078">
            <v>32676949</v>
          </cell>
          <cell r="E1078">
            <v>0</v>
          </cell>
          <cell r="F1078">
            <v>0</v>
          </cell>
          <cell r="G1078">
            <v>32676949</v>
          </cell>
        </row>
        <row r="1079">
          <cell r="B1079">
            <v>51112101</v>
          </cell>
          <cell r="C1079" t="str">
            <v>IMPRESOS PUBLICACIONES SUSCRIPCIONES</v>
          </cell>
          <cell r="D1079">
            <v>32676949</v>
          </cell>
          <cell r="E1079">
            <v>0</v>
          </cell>
          <cell r="F1079">
            <v>0</v>
          </cell>
          <cell r="G1079">
            <v>32676949</v>
          </cell>
        </row>
        <row r="1080">
          <cell r="B1080">
            <v>5111210101</v>
          </cell>
          <cell r="C1080" t="str">
            <v>SUSCRIPCIONES</v>
          </cell>
          <cell r="D1080">
            <v>0</v>
          </cell>
          <cell r="E1080">
            <v>0</v>
          </cell>
          <cell r="F1080">
            <v>0</v>
          </cell>
          <cell r="G1080">
            <v>0</v>
          </cell>
        </row>
        <row r="1081">
          <cell r="B1081">
            <v>511121010101</v>
          </cell>
          <cell r="C1081" t="str">
            <v>Suscripciones</v>
          </cell>
          <cell r="D1081">
            <v>0</v>
          </cell>
          <cell r="E1081">
            <v>0</v>
          </cell>
          <cell r="F1081">
            <v>0</v>
          </cell>
          <cell r="G1081">
            <v>0</v>
          </cell>
        </row>
        <row r="1082">
          <cell r="B1082">
            <v>511121010120</v>
          </cell>
          <cell r="C1082" t="str">
            <v>Suscrpciones-Operativo</v>
          </cell>
          <cell r="D1082">
            <v>0</v>
          </cell>
          <cell r="E1082">
            <v>0</v>
          </cell>
          <cell r="F1082">
            <v>0</v>
          </cell>
          <cell r="G1082">
            <v>0</v>
          </cell>
        </row>
        <row r="1083">
          <cell r="B1083">
            <v>5111210102</v>
          </cell>
          <cell r="C1083" t="str">
            <v>Otros Gastos por Impresos y Publicaciones</v>
          </cell>
          <cell r="D1083">
            <v>10300000</v>
          </cell>
          <cell r="E1083">
            <v>0</v>
          </cell>
          <cell r="F1083">
            <v>0</v>
          </cell>
          <cell r="G1083">
            <v>10300000</v>
          </cell>
        </row>
        <row r="1084">
          <cell r="B1084">
            <v>511121010201</v>
          </cell>
          <cell r="C1084" t="str">
            <v>Otros gastos por impresos y publicaciones</v>
          </cell>
          <cell r="D1084">
            <v>10300000</v>
          </cell>
          <cell r="E1084">
            <v>0</v>
          </cell>
          <cell r="F1084">
            <v>0</v>
          </cell>
          <cell r="G1084">
            <v>10300000</v>
          </cell>
        </row>
        <row r="1085">
          <cell r="B1085">
            <v>511121010202</v>
          </cell>
          <cell r="C1085" t="str">
            <v>Otros gastos por impresos y publicaciones-IVA</v>
          </cell>
          <cell r="D1085">
            <v>0</v>
          </cell>
          <cell r="E1085">
            <v>0</v>
          </cell>
          <cell r="F1085">
            <v>0</v>
          </cell>
          <cell r="G1085">
            <v>0</v>
          </cell>
        </row>
        <row r="1086">
          <cell r="B1086">
            <v>5111210103</v>
          </cell>
          <cell r="C1086" t="str">
            <v>Afiliaciones</v>
          </cell>
          <cell r="D1086">
            <v>22376949</v>
          </cell>
          <cell r="E1086">
            <v>0</v>
          </cell>
          <cell r="F1086">
            <v>0</v>
          </cell>
          <cell r="G1086">
            <v>22376949</v>
          </cell>
        </row>
        <row r="1087">
          <cell r="B1087">
            <v>511121010301</v>
          </cell>
          <cell r="C1087" t="str">
            <v>Asocars</v>
          </cell>
          <cell r="D1087">
            <v>22376949</v>
          </cell>
          <cell r="E1087">
            <v>0</v>
          </cell>
          <cell r="F1087">
            <v>0</v>
          </cell>
          <cell r="G1087">
            <v>22376949</v>
          </cell>
        </row>
        <row r="1088">
          <cell r="B1088">
            <v>511123</v>
          </cell>
          <cell r="C1088" t="str">
            <v>COMUNICACIONES Y TRANSPORTE</v>
          </cell>
          <cell r="D1088">
            <v>949000</v>
          </cell>
          <cell r="E1088">
            <v>471300</v>
          </cell>
          <cell r="F1088">
            <v>0</v>
          </cell>
          <cell r="G1088">
            <v>1420300</v>
          </cell>
        </row>
        <row r="1089">
          <cell r="B1089">
            <v>51112301</v>
          </cell>
          <cell r="C1089" t="str">
            <v>COMUNICACIONES Y TRANSPORTE</v>
          </cell>
          <cell r="D1089">
            <v>949000</v>
          </cell>
          <cell r="E1089">
            <v>471300</v>
          </cell>
          <cell r="F1089">
            <v>0</v>
          </cell>
          <cell r="G1089">
            <v>1420300</v>
          </cell>
        </row>
        <row r="1090">
          <cell r="B1090">
            <v>5111230101</v>
          </cell>
          <cell r="C1090" t="str">
            <v>Correo</v>
          </cell>
          <cell r="D1090">
            <v>949000</v>
          </cell>
          <cell r="E1090">
            <v>471300</v>
          </cell>
          <cell r="F1090">
            <v>0</v>
          </cell>
          <cell r="G1090">
            <v>1420300</v>
          </cell>
        </row>
        <row r="1091">
          <cell r="B1091">
            <v>5111230102</v>
          </cell>
          <cell r="C1091" t="str">
            <v>Transporte</v>
          </cell>
          <cell r="D1091">
            <v>0</v>
          </cell>
          <cell r="E1091">
            <v>0</v>
          </cell>
          <cell r="F1091">
            <v>0</v>
          </cell>
          <cell r="G1091">
            <v>0</v>
          </cell>
        </row>
        <row r="1092">
          <cell r="B1092">
            <v>5111230120</v>
          </cell>
          <cell r="C1092" t="str">
            <v>Transporte-Operativo</v>
          </cell>
          <cell r="D1092">
            <v>0</v>
          </cell>
          <cell r="E1092">
            <v>0</v>
          </cell>
          <cell r="F1092">
            <v>0</v>
          </cell>
          <cell r="G1092">
            <v>0</v>
          </cell>
        </row>
        <row r="1093">
          <cell r="B1093">
            <v>511125</v>
          </cell>
          <cell r="C1093" t="str">
            <v>SEGUROS GENERALES</v>
          </cell>
          <cell r="D1093">
            <v>0</v>
          </cell>
          <cell r="E1093">
            <v>0</v>
          </cell>
          <cell r="F1093">
            <v>0</v>
          </cell>
          <cell r="G1093">
            <v>0</v>
          </cell>
        </row>
        <row r="1094">
          <cell r="B1094">
            <v>51112501</v>
          </cell>
          <cell r="C1094" t="str">
            <v>SEGUROS GENERALES</v>
          </cell>
          <cell r="D1094">
            <v>0</v>
          </cell>
          <cell r="E1094">
            <v>0</v>
          </cell>
          <cell r="F1094">
            <v>0</v>
          </cell>
          <cell r="G1094">
            <v>0</v>
          </cell>
        </row>
        <row r="1095">
          <cell r="B1095">
            <v>5111250101</v>
          </cell>
          <cell r="C1095" t="str">
            <v>SEGUROS</v>
          </cell>
          <cell r="D1095">
            <v>0</v>
          </cell>
          <cell r="E1095">
            <v>0</v>
          </cell>
          <cell r="F1095">
            <v>0</v>
          </cell>
          <cell r="G1095">
            <v>0</v>
          </cell>
        </row>
        <row r="1096">
          <cell r="B1096">
            <v>511125010101</v>
          </cell>
          <cell r="C1096" t="str">
            <v>Seguros</v>
          </cell>
          <cell r="D1096">
            <v>0</v>
          </cell>
          <cell r="E1096">
            <v>0</v>
          </cell>
          <cell r="F1096">
            <v>0</v>
          </cell>
          <cell r="G1096">
            <v>0</v>
          </cell>
        </row>
        <row r="1097">
          <cell r="B1097">
            <v>511125010102</v>
          </cell>
          <cell r="C1097" t="str">
            <v>Seguros-IVA</v>
          </cell>
          <cell r="D1097">
            <v>0</v>
          </cell>
          <cell r="E1097">
            <v>0</v>
          </cell>
          <cell r="F1097">
            <v>0</v>
          </cell>
          <cell r="G1097">
            <v>0</v>
          </cell>
        </row>
        <row r="1098">
          <cell r="B1098">
            <v>511146</v>
          </cell>
          <cell r="C1098" t="str">
            <v>COMBUSTIBLES Y LUBRICANTES</v>
          </cell>
          <cell r="D1098">
            <v>7923887.8300000001</v>
          </cell>
          <cell r="E1098">
            <v>18640863.710000001</v>
          </cell>
          <cell r="F1098">
            <v>0</v>
          </cell>
          <cell r="G1098">
            <v>26564751.539999999</v>
          </cell>
        </row>
        <row r="1099">
          <cell r="B1099">
            <v>51114601</v>
          </cell>
          <cell r="C1099" t="str">
            <v>COMBUSTIBLES Y LUBRICANTES</v>
          </cell>
          <cell r="D1099">
            <v>7923887.8300000001</v>
          </cell>
          <cell r="E1099">
            <v>18640863.710000001</v>
          </cell>
          <cell r="F1099">
            <v>0</v>
          </cell>
          <cell r="G1099">
            <v>26564751.539999999</v>
          </cell>
        </row>
        <row r="1100">
          <cell r="B1100">
            <v>5111460101</v>
          </cell>
          <cell r="C1100" t="str">
            <v>Combustibles y lubricantes</v>
          </cell>
          <cell r="D1100">
            <v>7923887.8300000001</v>
          </cell>
          <cell r="E1100">
            <v>18640863.710000001</v>
          </cell>
          <cell r="F1100">
            <v>0</v>
          </cell>
          <cell r="G1100">
            <v>26564751.539999999</v>
          </cell>
        </row>
        <row r="1101">
          <cell r="B1101">
            <v>5111460120</v>
          </cell>
          <cell r="C1101" t="str">
            <v>Combustibles y lubricantes-Operativos</v>
          </cell>
          <cell r="D1101">
            <v>0</v>
          </cell>
          <cell r="E1101">
            <v>0</v>
          </cell>
          <cell r="F1101">
            <v>0</v>
          </cell>
          <cell r="G1101">
            <v>0</v>
          </cell>
        </row>
        <row r="1102">
          <cell r="B1102">
            <v>511149</v>
          </cell>
          <cell r="C1102" t="str">
            <v>SERVICIO DE ASEO CAFETERIA Y RESTAURANTE</v>
          </cell>
          <cell r="D1102">
            <v>0</v>
          </cell>
          <cell r="E1102">
            <v>0</v>
          </cell>
          <cell r="F1102">
            <v>0</v>
          </cell>
          <cell r="G1102">
            <v>0</v>
          </cell>
        </row>
        <row r="1103">
          <cell r="B1103">
            <v>51114901</v>
          </cell>
          <cell r="C1103" t="str">
            <v>SERVICIO DE ASEO CAFETERIA Y RESTAURANTE</v>
          </cell>
          <cell r="D1103">
            <v>0</v>
          </cell>
          <cell r="E1103">
            <v>0</v>
          </cell>
          <cell r="F1103">
            <v>0</v>
          </cell>
          <cell r="G1103">
            <v>0</v>
          </cell>
        </row>
        <row r="1104">
          <cell r="B1104">
            <v>5111490101</v>
          </cell>
          <cell r="C1104" t="str">
            <v>Servicio de Aseo, Cafeteria y Restaurante</v>
          </cell>
          <cell r="D1104">
            <v>0</v>
          </cell>
          <cell r="E1104">
            <v>0</v>
          </cell>
          <cell r="F1104">
            <v>0</v>
          </cell>
          <cell r="G1104">
            <v>0</v>
          </cell>
        </row>
        <row r="1105">
          <cell r="B1105">
            <v>511149010101</v>
          </cell>
          <cell r="C1105" t="str">
            <v>Servicio de Aseo, Cafeteria y Restaurante</v>
          </cell>
          <cell r="D1105">
            <v>0</v>
          </cell>
          <cell r="E1105">
            <v>0</v>
          </cell>
          <cell r="F1105">
            <v>0</v>
          </cell>
          <cell r="G1105">
            <v>0</v>
          </cell>
        </row>
        <row r="1106">
          <cell r="B1106">
            <v>511149010120</v>
          </cell>
          <cell r="C1106" t="str">
            <v>Servicio de Aseo, Cafeteria y Restaurante-Operativos</v>
          </cell>
          <cell r="D1106">
            <v>0</v>
          </cell>
          <cell r="E1106">
            <v>0</v>
          </cell>
          <cell r="F1106">
            <v>0</v>
          </cell>
          <cell r="G1106">
            <v>0</v>
          </cell>
        </row>
        <row r="1107">
          <cell r="B1107">
            <v>511149010130</v>
          </cell>
          <cell r="C1107" t="str">
            <v>IVA Servicio de Aseo, Cafeteria y Restaurante-Operativos</v>
          </cell>
          <cell r="D1107">
            <v>0</v>
          </cell>
          <cell r="E1107">
            <v>0</v>
          </cell>
          <cell r="F1107">
            <v>0</v>
          </cell>
          <cell r="G1107">
            <v>0</v>
          </cell>
        </row>
        <row r="1108">
          <cell r="B1108">
            <v>511155</v>
          </cell>
          <cell r="C1108" t="str">
            <v>ELEMENTOS DE ASEO,LAVANDERIA Y CAFETERIA</v>
          </cell>
          <cell r="D1108">
            <v>0</v>
          </cell>
          <cell r="E1108">
            <v>4514607.95</v>
          </cell>
          <cell r="F1108">
            <v>0</v>
          </cell>
          <cell r="G1108">
            <v>4514607.95</v>
          </cell>
        </row>
        <row r="1109">
          <cell r="B1109">
            <v>51115501</v>
          </cell>
          <cell r="C1109" t="str">
            <v>ELEMENTOS DE ASEO,LAVANDERIA Y CAFETERIA</v>
          </cell>
          <cell r="D1109">
            <v>0</v>
          </cell>
          <cell r="E1109">
            <v>4514607.95</v>
          </cell>
          <cell r="F1109">
            <v>0</v>
          </cell>
          <cell r="G1109">
            <v>4514607.95</v>
          </cell>
        </row>
        <row r="1110">
          <cell r="B1110">
            <v>5111550101</v>
          </cell>
          <cell r="C1110" t="str">
            <v>Elementod de Aseo y Lavanderia</v>
          </cell>
          <cell r="D1110">
            <v>0</v>
          </cell>
          <cell r="E1110">
            <v>2195040.2799999998</v>
          </cell>
          <cell r="F1110">
            <v>0</v>
          </cell>
          <cell r="G1110">
            <v>2195040.2799999998</v>
          </cell>
        </row>
        <row r="1111">
          <cell r="B1111">
            <v>511155010101</v>
          </cell>
          <cell r="C1111" t="str">
            <v>Elementod de Aseo y Lavanderia</v>
          </cell>
          <cell r="D1111">
            <v>0</v>
          </cell>
          <cell r="E1111">
            <v>1862386</v>
          </cell>
          <cell r="F1111">
            <v>0</v>
          </cell>
          <cell r="G1111">
            <v>1862386</v>
          </cell>
        </row>
        <row r="1112">
          <cell r="B1112">
            <v>511155010102</v>
          </cell>
          <cell r="C1112" t="str">
            <v>IVA - Elementod de Aseo y Lavanderia</v>
          </cell>
          <cell r="D1112">
            <v>0</v>
          </cell>
          <cell r="E1112">
            <v>332654.28000000003</v>
          </cell>
          <cell r="F1112">
            <v>0</v>
          </cell>
          <cell r="G1112">
            <v>332654.28000000003</v>
          </cell>
        </row>
        <row r="1113">
          <cell r="B1113">
            <v>5111550102</v>
          </cell>
          <cell r="C1113" t="str">
            <v>Elementos de Cafeteria y Restaurante</v>
          </cell>
          <cell r="D1113">
            <v>0</v>
          </cell>
          <cell r="E1113">
            <v>2319567.67</v>
          </cell>
          <cell r="F1113">
            <v>0</v>
          </cell>
          <cell r="G1113">
            <v>2319567.67</v>
          </cell>
        </row>
        <row r="1114">
          <cell r="B1114">
            <v>511155010201</v>
          </cell>
          <cell r="C1114" t="str">
            <v>Elementos de Cafeteria y Restaurante</v>
          </cell>
          <cell r="D1114">
            <v>0</v>
          </cell>
          <cell r="E1114">
            <v>2107871</v>
          </cell>
          <cell r="F1114">
            <v>0</v>
          </cell>
          <cell r="G1114">
            <v>2107871</v>
          </cell>
        </row>
        <row r="1115">
          <cell r="B1115">
            <v>511155010202</v>
          </cell>
          <cell r="C1115" t="str">
            <v>IVA - Elementos de Cafeteria y Restaurante</v>
          </cell>
          <cell r="D1115">
            <v>0</v>
          </cell>
          <cell r="E1115">
            <v>211696.67</v>
          </cell>
          <cell r="F1115">
            <v>0</v>
          </cell>
          <cell r="G1115">
            <v>211696.67</v>
          </cell>
        </row>
        <row r="1116">
          <cell r="B1116">
            <v>511163</v>
          </cell>
          <cell r="C1116" t="str">
            <v>CONTRATOS DE APRENDIZAJE</v>
          </cell>
          <cell r="D1116">
            <v>0</v>
          </cell>
          <cell r="E1116">
            <v>1817052</v>
          </cell>
          <cell r="F1116">
            <v>0</v>
          </cell>
          <cell r="G1116">
            <v>1817052</v>
          </cell>
        </row>
        <row r="1117">
          <cell r="B1117">
            <v>51116301</v>
          </cell>
          <cell r="C1117" t="str">
            <v>VINCULACION FORMATIVA</v>
          </cell>
          <cell r="D1117">
            <v>0</v>
          </cell>
          <cell r="E1117">
            <v>1817052</v>
          </cell>
          <cell r="F1117">
            <v>0</v>
          </cell>
          <cell r="G1117">
            <v>1817052</v>
          </cell>
        </row>
        <row r="1118">
          <cell r="B1118">
            <v>5111630101</v>
          </cell>
          <cell r="C1118" t="str">
            <v>Practicas Laborales</v>
          </cell>
          <cell r="D1118">
            <v>0</v>
          </cell>
          <cell r="E1118">
            <v>1817052</v>
          </cell>
          <cell r="F1118">
            <v>0</v>
          </cell>
          <cell r="G1118">
            <v>1817052</v>
          </cell>
        </row>
        <row r="1119">
          <cell r="B1119">
            <v>511164</v>
          </cell>
          <cell r="C1119" t="str">
            <v>GASTOS LEGALES</v>
          </cell>
          <cell r="D1119">
            <v>0</v>
          </cell>
          <cell r="E1119">
            <v>0</v>
          </cell>
          <cell r="F1119">
            <v>0</v>
          </cell>
          <cell r="G1119">
            <v>0</v>
          </cell>
        </row>
        <row r="1120">
          <cell r="B1120">
            <v>51116401</v>
          </cell>
          <cell r="C1120" t="str">
            <v>GASTOS LEGALES</v>
          </cell>
          <cell r="D1120">
            <v>0</v>
          </cell>
          <cell r="E1120">
            <v>0</v>
          </cell>
          <cell r="F1120">
            <v>0</v>
          </cell>
          <cell r="G1120">
            <v>0</v>
          </cell>
        </row>
        <row r="1121">
          <cell r="B1121">
            <v>5111640101</v>
          </cell>
          <cell r="C1121" t="str">
            <v>Gastos Legales</v>
          </cell>
          <cell r="D1121">
            <v>0</v>
          </cell>
          <cell r="E1121">
            <v>0</v>
          </cell>
          <cell r="F1121">
            <v>0</v>
          </cell>
          <cell r="G1121">
            <v>0</v>
          </cell>
        </row>
        <row r="1122">
          <cell r="B1122">
            <v>511164010101</v>
          </cell>
          <cell r="C1122" t="str">
            <v>Gastos Legales</v>
          </cell>
          <cell r="D1122">
            <v>0</v>
          </cell>
          <cell r="E1122">
            <v>0</v>
          </cell>
          <cell r="F1122">
            <v>0</v>
          </cell>
          <cell r="G1122">
            <v>0</v>
          </cell>
        </row>
        <row r="1123">
          <cell r="B1123">
            <v>511164010102</v>
          </cell>
          <cell r="C1123" t="str">
            <v>IVA - Gastos Legales</v>
          </cell>
          <cell r="D1123">
            <v>0</v>
          </cell>
          <cell r="E1123">
            <v>0</v>
          </cell>
          <cell r="F1123">
            <v>0</v>
          </cell>
          <cell r="G1123">
            <v>0</v>
          </cell>
        </row>
        <row r="1124">
          <cell r="B1124">
            <v>511164010120</v>
          </cell>
          <cell r="C1124" t="str">
            <v>Gastos Legales-Operativos</v>
          </cell>
          <cell r="D1124">
            <v>0</v>
          </cell>
          <cell r="E1124">
            <v>0</v>
          </cell>
          <cell r="F1124">
            <v>0</v>
          </cell>
          <cell r="G1124">
            <v>0</v>
          </cell>
        </row>
        <row r="1125">
          <cell r="B1125">
            <v>511165</v>
          </cell>
          <cell r="C1125" t="str">
            <v>INTANGIBLES</v>
          </cell>
          <cell r="D1125">
            <v>6500000</v>
          </cell>
          <cell r="E1125">
            <v>0</v>
          </cell>
          <cell r="F1125">
            <v>0</v>
          </cell>
          <cell r="G1125">
            <v>6500000</v>
          </cell>
        </row>
        <row r="1126">
          <cell r="B1126">
            <v>51116501</v>
          </cell>
          <cell r="C1126" t="str">
            <v>INTANGIBLES</v>
          </cell>
          <cell r="D1126">
            <v>6500000</v>
          </cell>
          <cell r="E1126">
            <v>0</v>
          </cell>
          <cell r="F1126">
            <v>0</v>
          </cell>
          <cell r="G1126">
            <v>6500000</v>
          </cell>
        </row>
        <row r="1127">
          <cell r="B1127">
            <v>5111650101</v>
          </cell>
          <cell r="C1127" t="str">
            <v>Intangibles</v>
          </cell>
          <cell r="D1127">
            <v>6500000</v>
          </cell>
          <cell r="E1127">
            <v>0</v>
          </cell>
          <cell r="F1127">
            <v>0</v>
          </cell>
          <cell r="G1127">
            <v>6500000</v>
          </cell>
        </row>
        <row r="1128">
          <cell r="B1128">
            <v>511165010101</v>
          </cell>
          <cell r="C1128" t="str">
            <v>Intangibles</v>
          </cell>
          <cell r="D1128">
            <v>6500000</v>
          </cell>
          <cell r="E1128">
            <v>0</v>
          </cell>
          <cell r="F1128">
            <v>0</v>
          </cell>
          <cell r="G1128">
            <v>6500000</v>
          </cell>
        </row>
        <row r="1129">
          <cell r="B1129">
            <v>511165010102</v>
          </cell>
          <cell r="C1129" t="str">
            <v>Intangibles-IVA</v>
          </cell>
          <cell r="D1129">
            <v>0</v>
          </cell>
          <cell r="E1129">
            <v>0</v>
          </cell>
          <cell r="F1129">
            <v>0</v>
          </cell>
          <cell r="G1129">
            <v>0</v>
          </cell>
        </row>
        <row r="1130">
          <cell r="B1130">
            <v>511179</v>
          </cell>
          <cell r="C1130" t="str">
            <v>HONORARIOS</v>
          </cell>
          <cell r="D1130">
            <v>118309576</v>
          </cell>
          <cell r="E1130">
            <v>202608717</v>
          </cell>
          <cell r="F1130">
            <v>0</v>
          </cell>
          <cell r="G1130">
            <v>320918293</v>
          </cell>
        </row>
        <row r="1131">
          <cell r="B1131">
            <v>51117901</v>
          </cell>
          <cell r="C1131" t="str">
            <v>HONORARIOS-OPERATIVOS</v>
          </cell>
          <cell r="D1131">
            <v>65800000</v>
          </cell>
          <cell r="E1131">
            <v>82700000</v>
          </cell>
          <cell r="F1131">
            <v>0</v>
          </cell>
          <cell r="G1131">
            <v>148500000</v>
          </cell>
        </row>
        <row r="1132">
          <cell r="B1132">
            <v>5111790120</v>
          </cell>
          <cell r="C1132" t="str">
            <v>Honorarios-OPERATIVOS</v>
          </cell>
          <cell r="D1132">
            <v>65800000</v>
          </cell>
          <cell r="E1132">
            <v>82700000</v>
          </cell>
          <cell r="F1132">
            <v>0</v>
          </cell>
          <cell r="G1132">
            <v>148500000</v>
          </cell>
        </row>
        <row r="1133">
          <cell r="B1133">
            <v>5111790130</v>
          </cell>
          <cell r="C1133" t="str">
            <v>IVA-Honorarios Operativos</v>
          </cell>
          <cell r="D1133">
            <v>0</v>
          </cell>
          <cell r="E1133">
            <v>0</v>
          </cell>
          <cell r="F1133">
            <v>0</v>
          </cell>
          <cell r="G1133">
            <v>0</v>
          </cell>
        </row>
        <row r="1134">
          <cell r="B1134">
            <v>51117902</v>
          </cell>
          <cell r="C1134" t="str">
            <v>HONORARIOS</v>
          </cell>
          <cell r="D1134">
            <v>52509576</v>
          </cell>
          <cell r="E1134">
            <v>119908717</v>
          </cell>
          <cell r="F1134">
            <v>0</v>
          </cell>
          <cell r="G1134">
            <v>172418293</v>
          </cell>
        </row>
        <row r="1135">
          <cell r="B1135">
            <v>5111790201</v>
          </cell>
          <cell r="C1135" t="str">
            <v>Honorarios</v>
          </cell>
          <cell r="D1135">
            <v>49769812</v>
          </cell>
          <cell r="E1135">
            <v>115644300.34</v>
          </cell>
          <cell r="F1135">
            <v>0</v>
          </cell>
          <cell r="G1135">
            <v>165414112.34</v>
          </cell>
        </row>
        <row r="1136">
          <cell r="B1136">
            <v>5111790202</v>
          </cell>
          <cell r="C1136" t="str">
            <v>IVA-Honorarios</v>
          </cell>
          <cell r="D1136">
            <v>2739764</v>
          </cell>
          <cell r="E1136">
            <v>4264416.66</v>
          </cell>
          <cell r="F1136">
            <v>0</v>
          </cell>
          <cell r="G1136">
            <v>7004180.6600000001</v>
          </cell>
        </row>
        <row r="1137">
          <cell r="B1137">
            <v>511180</v>
          </cell>
          <cell r="C1137" t="str">
            <v>SERVICIOS</v>
          </cell>
          <cell r="D1137">
            <v>7000000</v>
          </cell>
          <cell r="E1137">
            <v>11939491</v>
          </cell>
          <cell r="F1137">
            <v>0</v>
          </cell>
          <cell r="G1137">
            <v>18939491</v>
          </cell>
        </row>
        <row r="1138">
          <cell r="B1138">
            <v>51118001</v>
          </cell>
          <cell r="C1138" t="str">
            <v>SERVICIOS</v>
          </cell>
          <cell r="D1138">
            <v>7000000</v>
          </cell>
          <cell r="E1138">
            <v>11939491</v>
          </cell>
          <cell r="F1138">
            <v>0</v>
          </cell>
          <cell r="G1138">
            <v>18939491</v>
          </cell>
        </row>
        <row r="1139">
          <cell r="B1139">
            <v>5111800120</v>
          </cell>
          <cell r="C1139" t="str">
            <v>Servicios-OPERATIVOS</v>
          </cell>
          <cell r="D1139">
            <v>7000000</v>
          </cell>
          <cell r="E1139">
            <v>10464278</v>
          </cell>
          <cell r="F1139">
            <v>0</v>
          </cell>
          <cell r="G1139">
            <v>17464278</v>
          </cell>
        </row>
        <row r="1140">
          <cell r="B1140">
            <v>5111800130</v>
          </cell>
          <cell r="C1140" t="str">
            <v>IVA-servicios OPERATIVOS</v>
          </cell>
          <cell r="D1140">
            <v>0</v>
          </cell>
          <cell r="E1140">
            <v>1475213</v>
          </cell>
          <cell r="F1140">
            <v>0</v>
          </cell>
          <cell r="G1140">
            <v>1475213</v>
          </cell>
        </row>
        <row r="1141">
          <cell r="B1141">
            <v>5120</v>
          </cell>
          <cell r="C1141" t="str">
            <v>IMPUESTOS, CONTRIBUCIONES Y TASAS</v>
          </cell>
          <cell r="D1141">
            <v>9650425.5999999996</v>
          </cell>
          <cell r="E1141">
            <v>4750383.49</v>
          </cell>
          <cell r="F1141">
            <v>0</v>
          </cell>
          <cell r="G1141">
            <v>14400809.09</v>
          </cell>
        </row>
        <row r="1142">
          <cell r="B1142">
            <v>512001</v>
          </cell>
          <cell r="C1142" t="str">
            <v>IMPUESTO PREDIAL UNIFICADO</v>
          </cell>
          <cell r="D1142">
            <v>0</v>
          </cell>
          <cell r="E1142">
            <v>0</v>
          </cell>
          <cell r="F1142">
            <v>0</v>
          </cell>
          <cell r="G1142">
            <v>0</v>
          </cell>
        </row>
        <row r="1143">
          <cell r="B1143">
            <v>51200101</v>
          </cell>
          <cell r="C1143" t="str">
            <v>PREDIAL UNIFICADO</v>
          </cell>
          <cell r="D1143">
            <v>0</v>
          </cell>
          <cell r="E1143">
            <v>0</v>
          </cell>
          <cell r="F1143">
            <v>0</v>
          </cell>
          <cell r="G1143">
            <v>0</v>
          </cell>
        </row>
        <row r="1144">
          <cell r="B1144">
            <v>5120010101</v>
          </cell>
          <cell r="C1144" t="str">
            <v>Predial Unificado</v>
          </cell>
          <cell r="D1144">
            <v>0</v>
          </cell>
          <cell r="E1144">
            <v>0</v>
          </cell>
          <cell r="F1144">
            <v>0</v>
          </cell>
          <cell r="G1144">
            <v>0</v>
          </cell>
        </row>
        <row r="1145">
          <cell r="B1145">
            <v>512002</v>
          </cell>
          <cell r="C1145" t="str">
            <v>CUOTA DE FISCALIZACIÓN Y AUDITAJE</v>
          </cell>
          <cell r="D1145">
            <v>0</v>
          </cell>
          <cell r="E1145">
            <v>0</v>
          </cell>
          <cell r="F1145">
            <v>0</v>
          </cell>
          <cell r="G1145">
            <v>0</v>
          </cell>
        </row>
        <row r="1146">
          <cell r="B1146">
            <v>51200201</v>
          </cell>
          <cell r="C1146" t="str">
            <v>Cuota Fiscalización y Auditaje</v>
          </cell>
          <cell r="D1146">
            <v>0</v>
          </cell>
          <cell r="E1146">
            <v>0</v>
          </cell>
          <cell r="F1146">
            <v>0</v>
          </cell>
          <cell r="G1146">
            <v>0</v>
          </cell>
        </row>
        <row r="1147">
          <cell r="B1147">
            <v>5120020101</v>
          </cell>
          <cell r="C1147" t="str">
            <v>Fiscalización y Auditaje</v>
          </cell>
          <cell r="D1147">
            <v>0</v>
          </cell>
          <cell r="E1147">
            <v>0</v>
          </cell>
          <cell r="F1147">
            <v>0</v>
          </cell>
          <cell r="G1147">
            <v>0</v>
          </cell>
        </row>
        <row r="1148">
          <cell r="B1148">
            <v>512011</v>
          </cell>
          <cell r="C1148" t="str">
            <v>IMPUESTO SOBRE VEHICULOS AUTOMOTORES</v>
          </cell>
          <cell r="D1148">
            <v>0</v>
          </cell>
          <cell r="E1148">
            <v>0</v>
          </cell>
          <cell r="F1148">
            <v>0</v>
          </cell>
          <cell r="G1148">
            <v>0</v>
          </cell>
        </row>
        <row r="1149">
          <cell r="B1149">
            <v>51201101</v>
          </cell>
          <cell r="C1149" t="str">
            <v>IMPUESTO SOBRE VEHICULOS AUTOMOTORES</v>
          </cell>
          <cell r="D1149">
            <v>0</v>
          </cell>
          <cell r="E1149">
            <v>0</v>
          </cell>
          <cell r="F1149">
            <v>0</v>
          </cell>
          <cell r="G1149">
            <v>0</v>
          </cell>
        </row>
        <row r="1150">
          <cell r="B1150">
            <v>5120110101</v>
          </cell>
          <cell r="C1150" t="str">
            <v>Impuesto sobre vehiculos automotores</v>
          </cell>
          <cell r="D1150">
            <v>0</v>
          </cell>
          <cell r="E1150">
            <v>0</v>
          </cell>
          <cell r="F1150">
            <v>0</v>
          </cell>
          <cell r="G1150">
            <v>0</v>
          </cell>
        </row>
        <row r="1151">
          <cell r="B1151">
            <v>512012</v>
          </cell>
          <cell r="C1151" t="str">
            <v>IMPUESTO DE REGISTRO</v>
          </cell>
          <cell r="D1151">
            <v>0</v>
          </cell>
          <cell r="E1151">
            <v>0</v>
          </cell>
          <cell r="F1151">
            <v>0</v>
          </cell>
          <cell r="G1151">
            <v>0</v>
          </cell>
        </row>
        <row r="1152">
          <cell r="B1152">
            <v>51201201</v>
          </cell>
          <cell r="C1152" t="str">
            <v>IMPUESTO DE REGISTRO</v>
          </cell>
          <cell r="D1152">
            <v>0</v>
          </cell>
          <cell r="E1152">
            <v>0</v>
          </cell>
          <cell r="F1152">
            <v>0</v>
          </cell>
          <cell r="G1152">
            <v>0</v>
          </cell>
        </row>
        <row r="1153">
          <cell r="B1153">
            <v>5120120101</v>
          </cell>
          <cell r="C1153" t="str">
            <v>Impuesto de registro</v>
          </cell>
          <cell r="D1153">
            <v>0</v>
          </cell>
          <cell r="E1153">
            <v>0</v>
          </cell>
          <cell r="F1153">
            <v>0</v>
          </cell>
          <cell r="G1153">
            <v>0</v>
          </cell>
        </row>
        <row r="1154">
          <cell r="B1154">
            <v>512017</v>
          </cell>
          <cell r="C1154" t="str">
            <v>INTERESES DE MORA</v>
          </cell>
          <cell r="D1154">
            <v>0</v>
          </cell>
          <cell r="E1154">
            <v>0</v>
          </cell>
          <cell r="F1154">
            <v>0</v>
          </cell>
          <cell r="G1154">
            <v>0</v>
          </cell>
        </row>
        <row r="1155">
          <cell r="B1155">
            <v>51201701</v>
          </cell>
          <cell r="C1155" t="str">
            <v>INTERESES DE MORA</v>
          </cell>
          <cell r="D1155">
            <v>0</v>
          </cell>
          <cell r="E1155">
            <v>0</v>
          </cell>
          <cell r="F1155">
            <v>0</v>
          </cell>
          <cell r="G1155">
            <v>0</v>
          </cell>
        </row>
        <row r="1156">
          <cell r="B1156">
            <v>5120170101</v>
          </cell>
          <cell r="C1156" t="str">
            <v>Intereses de Mora</v>
          </cell>
          <cell r="D1156">
            <v>0</v>
          </cell>
          <cell r="E1156">
            <v>0</v>
          </cell>
          <cell r="F1156">
            <v>0</v>
          </cell>
          <cell r="G1156">
            <v>0</v>
          </cell>
        </row>
        <row r="1157">
          <cell r="B1157">
            <v>512024</v>
          </cell>
          <cell r="C1157" t="str">
            <v>GRAVAMEN A LOS MOVIMIENTOS FINANCIEROS</v>
          </cell>
          <cell r="D1157">
            <v>9650425.5999999996</v>
          </cell>
          <cell r="E1157">
            <v>4750383.49</v>
          </cell>
          <cell r="F1157">
            <v>0</v>
          </cell>
          <cell r="G1157">
            <v>14400809.09</v>
          </cell>
        </row>
        <row r="1158">
          <cell r="B1158">
            <v>51202401</v>
          </cell>
          <cell r="C1158" t="str">
            <v>GRAVAMEN A LOS MOVIMIENTOS FINANCIEROS</v>
          </cell>
          <cell r="D1158">
            <v>9650425.5999999996</v>
          </cell>
          <cell r="E1158">
            <v>4750383.49</v>
          </cell>
          <cell r="F1158">
            <v>0</v>
          </cell>
          <cell r="G1158">
            <v>14400809.09</v>
          </cell>
        </row>
        <row r="1159">
          <cell r="B1159">
            <v>5120240101</v>
          </cell>
          <cell r="C1159" t="str">
            <v>Gravamen a los movimientos financieros</v>
          </cell>
          <cell r="D1159">
            <v>9391148.0299999993</v>
          </cell>
          <cell r="E1159">
            <v>4750383.49</v>
          </cell>
          <cell r="F1159">
            <v>0</v>
          </cell>
          <cell r="G1159">
            <v>14141531.52</v>
          </cell>
        </row>
        <row r="1160">
          <cell r="B1160">
            <v>5120240102</v>
          </cell>
          <cell r="C1160" t="str">
            <v>Gravamen mov.Financier.-Encargo Fiduciario</v>
          </cell>
          <cell r="D1160">
            <v>259277.57</v>
          </cell>
          <cell r="E1160">
            <v>0</v>
          </cell>
          <cell r="F1160">
            <v>0</v>
          </cell>
          <cell r="G1160">
            <v>259277.57</v>
          </cell>
        </row>
        <row r="1161">
          <cell r="B1161">
            <v>512026</v>
          </cell>
          <cell r="C1161" t="str">
            <v>CONTRIBUCIONES</v>
          </cell>
          <cell r="D1161">
            <v>0</v>
          </cell>
          <cell r="E1161">
            <v>0</v>
          </cell>
          <cell r="F1161">
            <v>0</v>
          </cell>
          <cell r="G1161">
            <v>0</v>
          </cell>
        </row>
        <row r="1162">
          <cell r="B1162">
            <v>51202601</v>
          </cell>
          <cell r="C1162" t="str">
            <v>Contribuciones</v>
          </cell>
          <cell r="D1162">
            <v>0</v>
          </cell>
          <cell r="E1162">
            <v>0</v>
          </cell>
          <cell r="F1162">
            <v>0</v>
          </cell>
          <cell r="G1162">
            <v>0</v>
          </cell>
        </row>
        <row r="1163">
          <cell r="B1163">
            <v>5120260101</v>
          </cell>
          <cell r="C1163" t="str">
            <v>Fondo de Compensacion Ambiental</v>
          </cell>
          <cell r="D1163">
            <v>0</v>
          </cell>
          <cell r="E1163">
            <v>0</v>
          </cell>
          <cell r="F1163">
            <v>0</v>
          </cell>
          <cell r="G1163">
            <v>0</v>
          </cell>
        </row>
        <row r="1164">
          <cell r="B1164">
            <v>5120260103</v>
          </cell>
          <cell r="C1164" t="str">
            <v>Comision Nacional del Servicio Civil</v>
          </cell>
          <cell r="D1164">
            <v>0</v>
          </cell>
          <cell r="E1164">
            <v>0</v>
          </cell>
          <cell r="F1164">
            <v>0</v>
          </cell>
          <cell r="G1164">
            <v>0</v>
          </cell>
        </row>
        <row r="1165">
          <cell r="B1165">
            <v>53</v>
          </cell>
          <cell r="C1165" t="str">
            <v>DETERIORO, DEPRECIACIONES, AMORTIZACIONES Y PROVISIONES</v>
          </cell>
          <cell r="D1165">
            <v>41787810</v>
          </cell>
          <cell r="E1165">
            <v>41940282.57</v>
          </cell>
          <cell r="F1165">
            <v>0</v>
          </cell>
          <cell r="G1165">
            <v>83728092.569999993</v>
          </cell>
        </row>
        <row r="1166">
          <cell r="B1166">
            <v>5347</v>
          </cell>
          <cell r="C1166" t="str">
            <v>DETERIORO DE CUENTAS POR COBRAR</v>
          </cell>
          <cell r="D1166">
            <v>0</v>
          </cell>
          <cell r="E1166">
            <v>0</v>
          </cell>
          <cell r="F1166">
            <v>0</v>
          </cell>
          <cell r="G1166">
            <v>0</v>
          </cell>
        </row>
        <row r="1167">
          <cell r="B1167">
            <v>534714</v>
          </cell>
          <cell r="C1167" t="str">
            <v>Contribuciones, Tasas e Ingresos No Tributarios</v>
          </cell>
          <cell r="D1167">
            <v>0</v>
          </cell>
          <cell r="E1167">
            <v>0</v>
          </cell>
          <cell r="F1167">
            <v>0</v>
          </cell>
          <cell r="G1167">
            <v>0</v>
          </cell>
        </row>
        <row r="1168">
          <cell r="B1168">
            <v>53471401</v>
          </cell>
          <cell r="C1168" t="str">
            <v>Deterioro Tasa por uso de agua</v>
          </cell>
          <cell r="D1168">
            <v>0</v>
          </cell>
          <cell r="E1168">
            <v>0</v>
          </cell>
          <cell r="F1168">
            <v>0</v>
          </cell>
          <cell r="G1168">
            <v>0</v>
          </cell>
        </row>
        <row r="1169">
          <cell r="B1169">
            <v>5347140101</v>
          </cell>
          <cell r="C1169" t="str">
            <v>Deterioro Tasa por uso de Agua</v>
          </cell>
          <cell r="D1169">
            <v>0</v>
          </cell>
          <cell r="E1169">
            <v>0</v>
          </cell>
          <cell r="F1169">
            <v>0</v>
          </cell>
          <cell r="G1169">
            <v>0</v>
          </cell>
        </row>
        <row r="1170">
          <cell r="B1170">
            <v>53471402</v>
          </cell>
          <cell r="C1170" t="str">
            <v>Deterioro Tasa Retributiva</v>
          </cell>
          <cell r="D1170">
            <v>0</v>
          </cell>
          <cell r="E1170">
            <v>0</v>
          </cell>
          <cell r="F1170">
            <v>0</v>
          </cell>
          <cell r="G1170">
            <v>0</v>
          </cell>
        </row>
        <row r="1171">
          <cell r="B1171">
            <v>5347140201</v>
          </cell>
          <cell r="C1171" t="str">
            <v>Deterioro Tasa Retributiva</v>
          </cell>
          <cell r="D1171">
            <v>0</v>
          </cell>
          <cell r="E1171">
            <v>0</v>
          </cell>
          <cell r="F1171">
            <v>0</v>
          </cell>
          <cell r="G1171">
            <v>0</v>
          </cell>
        </row>
        <row r="1172">
          <cell r="B1172">
            <v>53471403</v>
          </cell>
          <cell r="C1172" t="str">
            <v>Deterioro Tasa Seguimiento</v>
          </cell>
          <cell r="D1172">
            <v>0</v>
          </cell>
          <cell r="E1172">
            <v>0</v>
          </cell>
          <cell r="F1172">
            <v>0</v>
          </cell>
          <cell r="G1172">
            <v>0</v>
          </cell>
        </row>
        <row r="1173">
          <cell r="B1173">
            <v>5347140301</v>
          </cell>
          <cell r="C1173" t="str">
            <v>Deterioro Tasa Seguimiento</v>
          </cell>
          <cell r="D1173">
            <v>0</v>
          </cell>
          <cell r="E1173">
            <v>0</v>
          </cell>
          <cell r="F1173">
            <v>0</v>
          </cell>
          <cell r="G1173">
            <v>0</v>
          </cell>
        </row>
        <row r="1174">
          <cell r="B1174">
            <v>53471404</v>
          </cell>
          <cell r="C1174" t="str">
            <v>Deterioro Tasa Movilizacion Forestal</v>
          </cell>
          <cell r="D1174">
            <v>0</v>
          </cell>
          <cell r="E1174">
            <v>0</v>
          </cell>
          <cell r="F1174">
            <v>0</v>
          </cell>
          <cell r="G1174">
            <v>0</v>
          </cell>
        </row>
        <row r="1175">
          <cell r="B1175">
            <v>5347140401</v>
          </cell>
          <cell r="C1175" t="str">
            <v>Deterioro Tasa Movilizacion Forestal</v>
          </cell>
          <cell r="D1175">
            <v>0</v>
          </cell>
          <cell r="E1175">
            <v>0</v>
          </cell>
          <cell r="F1175">
            <v>0</v>
          </cell>
          <cell r="G1175">
            <v>0</v>
          </cell>
        </row>
        <row r="1176">
          <cell r="B1176">
            <v>53471405</v>
          </cell>
          <cell r="C1176" t="str">
            <v>Deterioro Tasa Retributiva Menor Cuantia</v>
          </cell>
          <cell r="D1176">
            <v>0</v>
          </cell>
          <cell r="E1176">
            <v>0</v>
          </cell>
          <cell r="F1176">
            <v>0</v>
          </cell>
          <cell r="G1176">
            <v>0</v>
          </cell>
        </row>
        <row r="1177">
          <cell r="B1177">
            <v>5347140501</v>
          </cell>
          <cell r="C1177" t="str">
            <v>Deterioro Tasa Retributiva Menor Cuantia</v>
          </cell>
          <cell r="D1177">
            <v>0</v>
          </cell>
          <cell r="E1177">
            <v>0</v>
          </cell>
          <cell r="F1177">
            <v>0</v>
          </cell>
          <cell r="G1177">
            <v>0</v>
          </cell>
        </row>
        <row r="1178">
          <cell r="B1178">
            <v>53471406</v>
          </cell>
          <cell r="C1178" t="str">
            <v>Deterioro Seguimiento Menor Cuantia</v>
          </cell>
          <cell r="D1178">
            <v>0</v>
          </cell>
          <cell r="E1178">
            <v>0</v>
          </cell>
          <cell r="F1178">
            <v>0</v>
          </cell>
          <cell r="G1178">
            <v>0</v>
          </cell>
        </row>
        <row r="1179">
          <cell r="B1179">
            <v>5347140601</v>
          </cell>
          <cell r="C1179" t="str">
            <v>Deterioro Seguimiento Menor Cuantia</v>
          </cell>
          <cell r="D1179">
            <v>0</v>
          </cell>
          <cell r="E1179">
            <v>0</v>
          </cell>
          <cell r="F1179">
            <v>0</v>
          </cell>
          <cell r="G1179">
            <v>0</v>
          </cell>
        </row>
        <row r="1180">
          <cell r="B1180">
            <v>53471407</v>
          </cell>
          <cell r="C1180" t="str">
            <v>Deterioro TUA Menor Cuantia</v>
          </cell>
          <cell r="D1180">
            <v>0</v>
          </cell>
          <cell r="E1180">
            <v>0</v>
          </cell>
          <cell r="F1180">
            <v>0</v>
          </cell>
          <cell r="G1180">
            <v>0</v>
          </cell>
        </row>
        <row r="1181">
          <cell r="B1181">
            <v>5347140701</v>
          </cell>
          <cell r="C1181" t="str">
            <v>Deterioro TUA Menor Cuantia</v>
          </cell>
          <cell r="D1181">
            <v>0</v>
          </cell>
          <cell r="E1181">
            <v>0</v>
          </cell>
          <cell r="F1181">
            <v>0</v>
          </cell>
          <cell r="G1181">
            <v>0</v>
          </cell>
        </row>
        <row r="1182">
          <cell r="B1182">
            <v>53471408</v>
          </cell>
          <cell r="C1182" t="str">
            <v>Deterioro Multas</v>
          </cell>
          <cell r="D1182">
            <v>0</v>
          </cell>
          <cell r="E1182">
            <v>0</v>
          </cell>
          <cell r="F1182">
            <v>0</v>
          </cell>
          <cell r="G1182">
            <v>0</v>
          </cell>
        </row>
        <row r="1183">
          <cell r="B1183">
            <v>5347140801</v>
          </cell>
          <cell r="C1183" t="str">
            <v>Deterioro Multas</v>
          </cell>
          <cell r="D1183">
            <v>0</v>
          </cell>
          <cell r="E1183">
            <v>0</v>
          </cell>
          <cell r="F1183">
            <v>0</v>
          </cell>
          <cell r="G1183">
            <v>0</v>
          </cell>
        </row>
        <row r="1184">
          <cell r="B1184">
            <v>53471409</v>
          </cell>
          <cell r="C1184" t="str">
            <v>Deterioro Licencias</v>
          </cell>
          <cell r="D1184">
            <v>0</v>
          </cell>
          <cell r="E1184">
            <v>0</v>
          </cell>
          <cell r="F1184">
            <v>0</v>
          </cell>
          <cell r="G1184">
            <v>0</v>
          </cell>
        </row>
        <row r="1185">
          <cell r="B1185">
            <v>5347140901</v>
          </cell>
          <cell r="C1185" t="str">
            <v>Deterioro Licencias</v>
          </cell>
          <cell r="D1185">
            <v>0</v>
          </cell>
          <cell r="E1185">
            <v>0</v>
          </cell>
          <cell r="F1185">
            <v>0</v>
          </cell>
          <cell r="G1185">
            <v>0</v>
          </cell>
        </row>
        <row r="1186">
          <cell r="B1186">
            <v>53471410</v>
          </cell>
          <cell r="C1186" t="str">
            <v>Deterioro Porcentaje Ambiental</v>
          </cell>
          <cell r="D1186">
            <v>0</v>
          </cell>
          <cell r="E1186">
            <v>0</v>
          </cell>
          <cell r="F1186">
            <v>0</v>
          </cell>
          <cell r="G1186">
            <v>0</v>
          </cell>
        </row>
        <row r="1187">
          <cell r="B1187">
            <v>5347141001</v>
          </cell>
          <cell r="C1187" t="str">
            <v>Deterioro Porcentaje Ambiental</v>
          </cell>
          <cell r="D1187">
            <v>0</v>
          </cell>
          <cell r="E1187">
            <v>0</v>
          </cell>
          <cell r="F1187">
            <v>0</v>
          </cell>
          <cell r="G1187">
            <v>0</v>
          </cell>
        </row>
        <row r="1188">
          <cell r="B1188">
            <v>53471411</v>
          </cell>
          <cell r="C1188" t="str">
            <v>Deterioro Sobretasa Ambiental</v>
          </cell>
          <cell r="D1188">
            <v>0</v>
          </cell>
          <cell r="E1188">
            <v>0</v>
          </cell>
          <cell r="F1188">
            <v>0</v>
          </cell>
          <cell r="G1188">
            <v>0</v>
          </cell>
        </row>
        <row r="1189">
          <cell r="B1189">
            <v>5347141101</v>
          </cell>
          <cell r="C1189" t="str">
            <v>Deterioro Sobretasa Ambiental</v>
          </cell>
          <cell r="D1189">
            <v>0</v>
          </cell>
          <cell r="E1189">
            <v>0</v>
          </cell>
          <cell r="F1189">
            <v>0</v>
          </cell>
          <cell r="G1189">
            <v>0</v>
          </cell>
        </row>
        <row r="1190">
          <cell r="B1190">
            <v>53471412</v>
          </cell>
          <cell r="C1190" t="str">
            <v>Deterioro Sobretasa Menor Cuantía</v>
          </cell>
          <cell r="D1190">
            <v>0</v>
          </cell>
          <cell r="E1190">
            <v>0</v>
          </cell>
          <cell r="F1190">
            <v>0</v>
          </cell>
          <cell r="G1190">
            <v>0</v>
          </cell>
        </row>
        <row r="1191">
          <cell r="B1191">
            <v>5347141201</v>
          </cell>
          <cell r="C1191" t="str">
            <v>Deterioro Sobretasa Menor Cuantía</v>
          </cell>
          <cell r="D1191">
            <v>0</v>
          </cell>
          <cell r="E1191">
            <v>0</v>
          </cell>
          <cell r="F1191">
            <v>0</v>
          </cell>
          <cell r="G1191">
            <v>0</v>
          </cell>
        </row>
        <row r="1192">
          <cell r="B1192">
            <v>53471413</v>
          </cell>
          <cell r="C1192" t="str">
            <v>Deterioro Tasa Aprovechamiento Forestal</v>
          </cell>
          <cell r="D1192">
            <v>0</v>
          </cell>
          <cell r="E1192">
            <v>0</v>
          </cell>
          <cell r="F1192">
            <v>0</v>
          </cell>
          <cell r="G1192">
            <v>0</v>
          </cell>
        </row>
        <row r="1193">
          <cell r="B1193">
            <v>5347141301</v>
          </cell>
          <cell r="C1193" t="str">
            <v>Deterioro Tasa Aprovechamiento Forestal</v>
          </cell>
          <cell r="D1193">
            <v>0</v>
          </cell>
          <cell r="E1193">
            <v>0</v>
          </cell>
          <cell r="F1193">
            <v>0</v>
          </cell>
          <cell r="G1193">
            <v>0</v>
          </cell>
        </row>
        <row r="1194">
          <cell r="B1194">
            <v>53471414</v>
          </cell>
          <cell r="C1194" t="str">
            <v>Deterioro Tasa Contaminacion Atmosferica</v>
          </cell>
          <cell r="D1194">
            <v>0</v>
          </cell>
          <cell r="E1194">
            <v>0</v>
          </cell>
          <cell r="F1194">
            <v>0</v>
          </cell>
          <cell r="G1194">
            <v>0</v>
          </cell>
        </row>
        <row r="1195">
          <cell r="B1195">
            <v>5347141401</v>
          </cell>
          <cell r="C1195" t="str">
            <v>Deterioro Tasa Contaminacion Atmosferica</v>
          </cell>
          <cell r="D1195">
            <v>0</v>
          </cell>
          <cell r="E1195">
            <v>0</v>
          </cell>
          <cell r="F1195">
            <v>0</v>
          </cell>
          <cell r="G1195">
            <v>0</v>
          </cell>
        </row>
        <row r="1196">
          <cell r="B1196">
            <v>534790</v>
          </cell>
          <cell r="C1196" t="str">
            <v>Otras cuentas por cobrar</v>
          </cell>
          <cell r="D1196">
            <v>0</v>
          </cell>
          <cell r="E1196">
            <v>0</v>
          </cell>
          <cell r="F1196">
            <v>0</v>
          </cell>
          <cell r="G1196">
            <v>0</v>
          </cell>
        </row>
        <row r="1197">
          <cell r="B1197">
            <v>53479001</v>
          </cell>
          <cell r="C1197" t="str">
            <v>Incapacidades</v>
          </cell>
          <cell r="D1197">
            <v>0</v>
          </cell>
          <cell r="E1197">
            <v>0</v>
          </cell>
          <cell r="F1197">
            <v>0</v>
          </cell>
          <cell r="G1197">
            <v>0</v>
          </cell>
        </row>
        <row r="1198">
          <cell r="B1198">
            <v>5347900101</v>
          </cell>
          <cell r="C1198" t="str">
            <v>Incapacidades</v>
          </cell>
          <cell r="D1198">
            <v>0</v>
          </cell>
          <cell r="E1198">
            <v>0</v>
          </cell>
          <cell r="F1198">
            <v>0</v>
          </cell>
          <cell r="G1198">
            <v>0</v>
          </cell>
        </row>
        <row r="1199">
          <cell r="B1199">
            <v>5360</v>
          </cell>
          <cell r="C1199" t="str">
            <v>DEPRECIACION DE PROPIEDADES, PLANTA Y EQUIPO</v>
          </cell>
          <cell r="D1199">
            <v>41787810</v>
          </cell>
          <cell r="E1199">
            <v>41940282.57</v>
          </cell>
          <cell r="F1199">
            <v>0</v>
          </cell>
          <cell r="G1199">
            <v>83728092.569999993</v>
          </cell>
        </row>
        <row r="1200">
          <cell r="B1200">
            <v>536001</v>
          </cell>
          <cell r="C1200" t="str">
            <v>EDIFICACIONES</v>
          </cell>
          <cell r="D1200">
            <v>2906392</v>
          </cell>
          <cell r="E1200">
            <v>2906393</v>
          </cell>
          <cell r="F1200">
            <v>0</v>
          </cell>
          <cell r="G1200">
            <v>5812785</v>
          </cell>
        </row>
        <row r="1201">
          <cell r="B1201">
            <v>53600101</v>
          </cell>
          <cell r="C1201" t="str">
            <v>EDIFICACIONES</v>
          </cell>
          <cell r="D1201">
            <v>2906392</v>
          </cell>
          <cell r="E1201">
            <v>2906393</v>
          </cell>
          <cell r="F1201">
            <v>0</v>
          </cell>
          <cell r="G1201">
            <v>5812785</v>
          </cell>
        </row>
        <row r="1202">
          <cell r="B1202">
            <v>5360010101</v>
          </cell>
          <cell r="C1202" t="str">
            <v>Depreciacion edificio sede</v>
          </cell>
          <cell r="D1202">
            <v>2906392</v>
          </cell>
          <cell r="E1202">
            <v>2906393</v>
          </cell>
          <cell r="F1202">
            <v>0</v>
          </cell>
          <cell r="G1202">
            <v>5812785</v>
          </cell>
        </row>
        <row r="1203">
          <cell r="B1203">
            <v>5360010401</v>
          </cell>
          <cell r="C1203" t="str">
            <v>Depreciación de Maquinaria y Equipo</v>
          </cell>
          <cell r="D1203">
            <v>0</v>
          </cell>
          <cell r="E1203">
            <v>0</v>
          </cell>
          <cell r="F1203">
            <v>0</v>
          </cell>
          <cell r="G1203">
            <v>0</v>
          </cell>
        </row>
        <row r="1204">
          <cell r="B1204">
            <v>536004</v>
          </cell>
          <cell r="C1204" t="str">
            <v>MAQUINARIA Y EQUPO</v>
          </cell>
          <cell r="D1204">
            <v>22283</v>
          </cell>
          <cell r="E1204">
            <v>22283</v>
          </cell>
          <cell r="F1204">
            <v>0</v>
          </cell>
          <cell r="G1204">
            <v>44566</v>
          </cell>
        </row>
        <row r="1205">
          <cell r="B1205">
            <v>53600401</v>
          </cell>
          <cell r="C1205" t="str">
            <v>MAQUINARIA Y EQUPO</v>
          </cell>
          <cell r="D1205">
            <v>22283</v>
          </cell>
          <cell r="E1205">
            <v>22283</v>
          </cell>
          <cell r="F1205">
            <v>0</v>
          </cell>
          <cell r="G1205">
            <v>44566</v>
          </cell>
        </row>
        <row r="1206">
          <cell r="B1206">
            <v>5360040101</v>
          </cell>
          <cell r="C1206" t="str">
            <v>Depreciacion MAQUINARIA Y EQUIPO</v>
          </cell>
          <cell r="D1206">
            <v>22283</v>
          </cell>
          <cell r="E1206">
            <v>22283</v>
          </cell>
          <cell r="F1206">
            <v>0</v>
          </cell>
          <cell r="G1206">
            <v>44566</v>
          </cell>
        </row>
        <row r="1207">
          <cell r="B1207">
            <v>536005</v>
          </cell>
          <cell r="C1207" t="str">
            <v>EQUIPO MEDICO Y CIENTIFICO</v>
          </cell>
          <cell r="D1207">
            <v>20978924</v>
          </cell>
          <cell r="E1207">
            <v>21131699.57</v>
          </cell>
          <cell r="F1207">
            <v>0</v>
          </cell>
          <cell r="G1207">
            <v>42110623.57</v>
          </cell>
        </row>
        <row r="1208">
          <cell r="B1208">
            <v>53600501</v>
          </cell>
          <cell r="C1208" t="str">
            <v>EQUIPO MEDICO Y CIENTIFICO</v>
          </cell>
          <cell r="D1208">
            <v>20978924</v>
          </cell>
          <cell r="E1208">
            <v>21131699.57</v>
          </cell>
          <cell r="F1208">
            <v>0</v>
          </cell>
          <cell r="G1208">
            <v>42110623.57</v>
          </cell>
        </row>
        <row r="1209">
          <cell r="B1209">
            <v>5360050101</v>
          </cell>
          <cell r="C1209" t="str">
            <v>Depreciacion Equipo Medico y Cientifico</v>
          </cell>
          <cell r="D1209">
            <v>20978924</v>
          </cell>
          <cell r="E1209">
            <v>21131699.57</v>
          </cell>
          <cell r="F1209">
            <v>0</v>
          </cell>
          <cell r="G1209">
            <v>42110623.57</v>
          </cell>
        </row>
        <row r="1210">
          <cell r="B1210">
            <v>536006</v>
          </cell>
          <cell r="C1210" t="str">
            <v>MUEBLES, ENSERES Y EQUIPOS DE OFICINA</v>
          </cell>
          <cell r="D1210">
            <v>4551038</v>
          </cell>
          <cell r="E1210">
            <v>4550813</v>
          </cell>
          <cell r="F1210">
            <v>0</v>
          </cell>
          <cell r="G1210">
            <v>9101851</v>
          </cell>
        </row>
        <row r="1211">
          <cell r="B1211">
            <v>53600601</v>
          </cell>
          <cell r="C1211" t="str">
            <v>MUEBLES, ENSERES Y EQUIPOS DE OFICINA</v>
          </cell>
          <cell r="D1211">
            <v>4551038</v>
          </cell>
          <cell r="E1211">
            <v>4550813</v>
          </cell>
          <cell r="F1211">
            <v>0</v>
          </cell>
          <cell r="G1211">
            <v>9101851</v>
          </cell>
        </row>
        <row r="1212">
          <cell r="B1212">
            <v>5360060101</v>
          </cell>
          <cell r="C1212" t="str">
            <v>Depreciacion Muebles, Enseres y Equipos de Oficina</v>
          </cell>
          <cell r="D1212">
            <v>4551038</v>
          </cell>
          <cell r="E1212">
            <v>4550813</v>
          </cell>
          <cell r="F1212">
            <v>0</v>
          </cell>
          <cell r="G1212">
            <v>9101851</v>
          </cell>
        </row>
        <row r="1213">
          <cell r="B1213">
            <v>536007</v>
          </cell>
          <cell r="C1213" t="str">
            <v>EQUIPOS DE COMUNICACION Y COMPUTACION</v>
          </cell>
          <cell r="D1213">
            <v>10335260</v>
          </cell>
          <cell r="E1213">
            <v>10335186</v>
          </cell>
          <cell r="F1213">
            <v>0</v>
          </cell>
          <cell r="G1213">
            <v>20670446</v>
          </cell>
        </row>
        <row r="1214">
          <cell r="B1214">
            <v>53600701</v>
          </cell>
          <cell r="C1214" t="str">
            <v>EQUIPOS DE COMUNICACION</v>
          </cell>
          <cell r="D1214">
            <v>10335260</v>
          </cell>
          <cell r="E1214">
            <v>10335186</v>
          </cell>
          <cell r="F1214">
            <v>0</v>
          </cell>
          <cell r="G1214">
            <v>20670446</v>
          </cell>
        </row>
        <row r="1215">
          <cell r="B1215">
            <v>5360070101</v>
          </cell>
          <cell r="C1215" t="str">
            <v>Depreciacion Equipos de Comunicacion</v>
          </cell>
          <cell r="D1215">
            <v>1259852</v>
          </cell>
          <cell r="E1215">
            <v>1259829</v>
          </cell>
          <cell r="F1215">
            <v>0</v>
          </cell>
          <cell r="G1215">
            <v>2519681</v>
          </cell>
        </row>
        <row r="1216">
          <cell r="B1216">
            <v>5360070102</v>
          </cell>
          <cell r="C1216" t="str">
            <v>Depreciación Equipos de Computacion</v>
          </cell>
          <cell r="D1216">
            <v>9075408</v>
          </cell>
          <cell r="E1216">
            <v>9075357</v>
          </cell>
          <cell r="F1216">
            <v>0</v>
          </cell>
          <cell r="G1216">
            <v>18150765</v>
          </cell>
        </row>
        <row r="1217">
          <cell r="B1217">
            <v>536008</v>
          </cell>
          <cell r="C1217" t="str">
            <v>EQUIPOS DE TRANSPORTE, TRACCION Y ELEVACION</v>
          </cell>
          <cell r="D1217">
            <v>2958584</v>
          </cell>
          <cell r="E1217">
            <v>2958582</v>
          </cell>
          <cell r="F1217">
            <v>0</v>
          </cell>
          <cell r="G1217">
            <v>5917166</v>
          </cell>
        </row>
        <row r="1218">
          <cell r="B1218">
            <v>53600801</v>
          </cell>
          <cell r="C1218" t="str">
            <v>EQUIPOS DE TRANSPORTE, TRACCION Y ELEVACION</v>
          </cell>
          <cell r="D1218">
            <v>2958584</v>
          </cell>
          <cell r="E1218">
            <v>2958582</v>
          </cell>
          <cell r="F1218">
            <v>0</v>
          </cell>
          <cell r="G1218">
            <v>5917166</v>
          </cell>
        </row>
        <row r="1219">
          <cell r="B1219">
            <v>5360080101</v>
          </cell>
          <cell r="C1219" t="str">
            <v>Depreciacion Equipos de Transporte, Traccfion y Elevacion</v>
          </cell>
          <cell r="D1219">
            <v>2958584</v>
          </cell>
          <cell r="E1219">
            <v>2958582</v>
          </cell>
          <cell r="F1219">
            <v>0</v>
          </cell>
          <cell r="G1219">
            <v>5917166</v>
          </cell>
        </row>
        <row r="1220">
          <cell r="B1220">
            <v>536009</v>
          </cell>
          <cell r="C1220" t="str">
            <v>EQUIPOS DE COMEDOR, COCINA, DESPENSA Y HOTELERIA</v>
          </cell>
          <cell r="D1220">
            <v>35329</v>
          </cell>
          <cell r="E1220">
            <v>35326</v>
          </cell>
          <cell r="F1220">
            <v>0</v>
          </cell>
          <cell r="G1220">
            <v>70655</v>
          </cell>
        </row>
        <row r="1221">
          <cell r="B1221">
            <v>53600901</v>
          </cell>
          <cell r="C1221" t="str">
            <v>EQUIPOS DE COMEDOR, COCINA, DESPENSA Y HOTELERIA</v>
          </cell>
          <cell r="D1221">
            <v>35329</v>
          </cell>
          <cell r="E1221">
            <v>35326</v>
          </cell>
          <cell r="F1221">
            <v>0</v>
          </cell>
          <cell r="G1221">
            <v>70655</v>
          </cell>
        </row>
        <row r="1222">
          <cell r="B1222">
            <v>5360090101</v>
          </cell>
          <cell r="C1222" t="str">
            <v>Depreciacion Equipos de Comedor, Cocina, Despensa y Hoteleria</v>
          </cell>
          <cell r="D1222">
            <v>35329</v>
          </cell>
          <cell r="E1222">
            <v>35326</v>
          </cell>
          <cell r="F1222">
            <v>0</v>
          </cell>
          <cell r="G1222">
            <v>70655</v>
          </cell>
        </row>
        <row r="1223">
          <cell r="B1223">
            <v>5368</v>
          </cell>
          <cell r="C1223" t="str">
            <v>PROVISION LITIGIOS Y DEMANDAS</v>
          </cell>
          <cell r="D1223">
            <v>0</v>
          </cell>
          <cell r="E1223">
            <v>0</v>
          </cell>
          <cell r="F1223">
            <v>0</v>
          </cell>
          <cell r="G1223">
            <v>0</v>
          </cell>
        </row>
        <row r="1224">
          <cell r="B1224">
            <v>536803</v>
          </cell>
          <cell r="C1224" t="str">
            <v>ADMINISTRATIVAS</v>
          </cell>
          <cell r="D1224">
            <v>0</v>
          </cell>
          <cell r="E1224">
            <v>0</v>
          </cell>
          <cell r="F1224">
            <v>0</v>
          </cell>
          <cell r="G1224">
            <v>0</v>
          </cell>
        </row>
        <row r="1225">
          <cell r="B1225">
            <v>53680301</v>
          </cell>
          <cell r="C1225" t="str">
            <v>ADMINISTRATIVAS</v>
          </cell>
          <cell r="D1225">
            <v>0</v>
          </cell>
          <cell r="E1225">
            <v>0</v>
          </cell>
          <cell r="F1225">
            <v>0</v>
          </cell>
          <cell r="G1225">
            <v>0</v>
          </cell>
        </row>
        <row r="1226">
          <cell r="B1226">
            <v>5368030101</v>
          </cell>
          <cell r="C1226" t="str">
            <v>ADMINISTRATIVAS</v>
          </cell>
          <cell r="D1226">
            <v>0</v>
          </cell>
          <cell r="E1226">
            <v>0</v>
          </cell>
          <cell r="F1226">
            <v>0</v>
          </cell>
          <cell r="G1226">
            <v>0</v>
          </cell>
        </row>
        <row r="1227">
          <cell r="B1227">
            <v>54</v>
          </cell>
          <cell r="C1227" t="str">
            <v>TRANSFERENCIAS Y SUBVENCIONES</v>
          </cell>
          <cell r="D1227">
            <v>0</v>
          </cell>
          <cell r="E1227">
            <v>0</v>
          </cell>
          <cell r="F1227">
            <v>0</v>
          </cell>
          <cell r="G1227">
            <v>0</v>
          </cell>
        </row>
        <row r="1228">
          <cell r="B1228">
            <v>5423</v>
          </cell>
          <cell r="C1228" t="str">
            <v>Otras Transferencias</v>
          </cell>
          <cell r="D1228">
            <v>0</v>
          </cell>
          <cell r="E1228">
            <v>0</v>
          </cell>
          <cell r="F1228">
            <v>0</v>
          </cell>
          <cell r="G1228">
            <v>0</v>
          </cell>
        </row>
        <row r="1229">
          <cell r="B1229">
            <v>542302</v>
          </cell>
          <cell r="C1229" t="str">
            <v>Para Proyectos de Inversion</v>
          </cell>
          <cell r="D1229">
            <v>0</v>
          </cell>
          <cell r="E1229">
            <v>0</v>
          </cell>
          <cell r="F1229">
            <v>0</v>
          </cell>
          <cell r="G1229">
            <v>0</v>
          </cell>
        </row>
        <row r="1230">
          <cell r="B1230">
            <v>54230201</v>
          </cell>
          <cell r="C1230" t="str">
            <v>Municipios</v>
          </cell>
          <cell r="D1230">
            <v>0</v>
          </cell>
          <cell r="E1230">
            <v>0</v>
          </cell>
          <cell r="F1230">
            <v>0</v>
          </cell>
          <cell r="G1230">
            <v>0</v>
          </cell>
        </row>
        <row r="1231">
          <cell r="B1231">
            <v>5423020101</v>
          </cell>
          <cell r="C1231" t="str">
            <v>Municipios</v>
          </cell>
          <cell r="D1231">
            <v>0</v>
          </cell>
          <cell r="E1231">
            <v>0</v>
          </cell>
          <cell r="F1231">
            <v>0</v>
          </cell>
          <cell r="G1231">
            <v>0</v>
          </cell>
        </row>
        <row r="1232">
          <cell r="B1232">
            <v>55</v>
          </cell>
          <cell r="C1232" t="str">
            <v>GASTO PUBLICO SOCIAL</v>
          </cell>
          <cell r="D1232">
            <v>25425000</v>
          </cell>
          <cell r="E1232">
            <v>3424474758.3699999</v>
          </cell>
          <cell r="F1232">
            <v>0</v>
          </cell>
          <cell r="G1232">
            <v>3449899758.3699999</v>
          </cell>
        </row>
        <row r="1233">
          <cell r="B1233">
            <v>5508</v>
          </cell>
          <cell r="C1233" t="str">
            <v>MEDIO AMBIENTE</v>
          </cell>
          <cell r="D1233">
            <v>25425000</v>
          </cell>
          <cell r="E1233">
            <v>3424474758.3699999</v>
          </cell>
          <cell r="F1233">
            <v>0</v>
          </cell>
          <cell r="G1233">
            <v>3449899758.3699999</v>
          </cell>
        </row>
        <row r="1234">
          <cell r="B1234">
            <v>550801</v>
          </cell>
          <cell r="C1234" t="str">
            <v>ACTIVIDADES DE CONSERVACION</v>
          </cell>
          <cell r="D1234">
            <v>0</v>
          </cell>
          <cell r="E1234">
            <v>183213873</v>
          </cell>
          <cell r="F1234">
            <v>0</v>
          </cell>
          <cell r="G1234">
            <v>183213873</v>
          </cell>
        </row>
        <row r="1235">
          <cell r="B1235">
            <v>55080101</v>
          </cell>
          <cell r="C1235" t="str">
            <v>AGUA</v>
          </cell>
          <cell r="D1235">
            <v>0</v>
          </cell>
          <cell r="E1235">
            <v>158040048</v>
          </cell>
          <cell r="F1235">
            <v>0</v>
          </cell>
          <cell r="G1235">
            <v>158040048</v>
          </cell>
        </row>
        <row r="1236">
          <cell r="B1236">
            <v>5508010101</v>
          </cell>
          <cell r="C1236" t="str">
            <v>Materiales y Suministros</v>
          </cell>
          <cell r="D1236">
            <v>0</v>
          </cell>
          <cell r="E1236">
            <v>0</v>
          </cell>
          <cell r="F1236">
            <v>0</v>
          </cell>
          <cell r="G1236">
            <v>0</v>
          </cell>
        </row>
        <row r="1237">
          <cell r="B1237">
            <v>5508010102</v>
          </cell>
          <cell r="C1237" t="str">
            <v>Consultorias e interventorias</v>
          </cell>
          <cell r="D1237">
            <v>0</v>
          </cell>
          <cell r="E1237">
            <v>0</v>
          </cell>
          <cell r="F1237">
            <v>0</v>
          </cell>
          <cell r="G1237">
            <v>0</v>
          </cell>
        </row>
        <row r="1238">
          <cell r="B1238">
            <v>5508010104</v>
          </cell>
          <cell r="C1238" t="str">
            <v>Servicios</v>
          </cell>
          <cell r="D1238">
            <v>0</v>
          </cell>
          <cell r="E1238">
            <v>0</v>
          </cell>
          <cell r="F1238">
            <v>0</v>
          </cell>
          <cell r="G1238">
            <v>0</v>
          </cell>
        </row>
        <row r="1239">
          <cell r="B1239">
            <v>5508010105</v>
          </cell>
          <cell r="C1239" t="str">
            <v>Monitoreo Ambiental</v>
          </cell>
          <cell r="D1239">
            <v>0</v>
          </cell>
          <cell r="E1239">
            <v>0</v>
          </cell>
          <cell r="F1239">
            <v>0</v>
          </cell>
          <cell r="G1239">
            <v>0</v>
          </cell>
        </row>
        <row r="1240">
          <cell r="B1240">
            <v>5508010106</v>
          </cell>
          <cell r="C1240" t="str">
            <v>Reforestacion</v>
          </cell>
          <cell r="D1240">
            <v>0</v>
          </cell>
          <cell r="E1240">
            <v>0</v>
          </cell>
          <cell r="F1240">
            <v>0</v>
          </cell>
          <cell r="G1240">
            <v>0</v>
          </cell>
        </row>
        <row r="1241">
          <cell r="B1241">
            <v>5508010107</v>
          </cell>
          <cell r="C1241" t="str">
            <v>Obras civiles y mantenimiento de obras</v>
          </cell>
          <cell r="D1241">
            <v>0</v>
          </cell>
          <cell r="E1241">
            <v>0</v>
          </cell>
          <cell r="F1241">
            <v>0</v>
          </cell>
          <cell r="G1241">
            <v>0</v>
          </cell>
        </row>
        <row r="1242">
          <cell r="B1242">
            <v>5508010109</v>
          </cell>
          <cell r="C1242" t="str">
            <v>Viaticos</v>
          </cell>
          <cell r="D1242">
            <v>0</v>
          </cell>
          <cell r="E1242">
            <v>0</v>
          </cell>
          <cell r="F1242">
            <v>0</v>
          </cell>
          <cell r="G1242">
            <v>0</v>
          </cell>
        </row>
        <row r="1243">
          <cell r="B1243">
            <v>5508010110</v>
          </cell>
          <cell r="C1243" t="str">
            <v>Gastos de Viaje</v>
          </cell>
          <cell r="D1243">
            <v>0</v>
          </cell>
          <cell r="E1243">
            <v>0</v>
          </cell>
          <cell r="F1243">
            <v>0</v>
          </cell>
          <cell r="G1243">
            <v>0</v>
          </cell>
        </row>
        <row r="1244">
          <cell r="B1244">
            <v>5508010111</v>
          </cell>
          <cell r="C1244" t="str">
            <v>Estudios Hidrologicos</v>
          </cell>
          <cell r="D1244">
            <v>0</v>
          </cell>
          <cell r="E1244">
            <v>50804334</v>
          </cell>
          <cell r="F1244">
            <v>0</v>
          </cell>
          <cell r="G1244">
            <v>50804334</v>
          </cell>
        </row>
        <row r="1245">
          <cell r="B1245">
            <v>5508010112</v>
          </cell>
          <cell r="C1245" t="str">
            <v>Recuperacion y proteccion de especies y ecosistemas</v>
          </cell>
          <cell r="D1245">
            <v>0</v>
          </cell>
          <cell r="E1245">
            <v>105282113</v>
          </cell>
          <cell r="F1245">
            <v>0</v>
          </cell>
          <cell r="G1245">
            <v>105282113</v>
          </cell>
        </row>
        <row r="1246">
          <cell r="B1246">
            <v>5508010113</v>
          </cell>
          <cell r="C1246" t="str">
            <v>Honorarios</v>
          </cell>
          <cell r="D1246">
            <v>0</v>
          </cell>
          <cell r="E1246">
            <v>0</v>
          </cell>
          <cell r="F1246">
            <v>0</v>
          </cell>
          <cell r="G1246">
            <v>0</v>
          </cell>
        </row>
        <row r="1247">
          <cell r="B1247">
            <v>5508010114</v>
          </cell>
          <cell r="C1247" t="str">
            <v>Saneamiento Ambiental</v>
          </cell>
          <cell r="D1247">
            <v>0</v>
          </cell>
          <cell r="E1247">
            <v>0</v>
          </cell>
          <cell r="F1247">
            <v>0</v>
          </cell>
          <cell r="G1247">
            <v>0</v>
          </cell>
        </row>
        <row r="1248">
          <cell r="B1248">
            <v>5508010190</v>
          </cell>
          <cell r="C1248" t="str">
            <v>Iva Actividades Conservacion-agua</v>
          </cell>
          <cell r="D1248">
            <v>0</v>
          </cell>
          <cell r="E1248">
            <v>1953601</v>
          </cell>
          <cell r="F1248">
            <v>0</v>
          </cell>
          <cell r="G1248">
            <v>1953601</v>
          </cell>
        </row>
        <row r="1249">
          <cell r="B1249">
            <v>55080102</v>
          </cell>
          <cell r="C1249" t="str">
            <v>AIRE</v>
          </cell>
          <cell r="D1249">
            <v>0</v>
          </cell>
          <cell r="E1249">
            <v>25173825</v>
          </cell>
          <cell r="F1249">
            <v>0</v>
          </cell>
          <cell r="G1249">
            <v>25173825</v>
          </cell>
        </row>
        <row r="1250">
          <cell r="B1250">
            <v>5508010201</v>
          </cell>
          <cell r="C1250" t="str">
            <v>Materiales y Suministros</v>
          </cell>
          <cell r="D1250">
            <v>0</v>
          </cell>
          <cell r="E1250">
            <v>0</v>
          </cell>
          <cell r="F1250">
            <v>0</v>
          </cell>
          <cell r="G1250">
            <v>0</v>
          </cell>
        </row>
        <row r="1251">
          <cell r="B1251">
            <v>5508010203</v>
          </cell>
          <cell r="C1251" t="str">
            <v>Arrendamiento</v>
          </cell>
          <cell r="D1251">
            <v>0</v>
          </cell>
          <cell r="E1251">
            <v>0</v>
          </cell>
          <cell r="F1251">
            <v>0</v>
          </cell>
          <cell r="G1251">
            <v>0</v>
          </cell>
        </row>
        <row r="1252">
          <cell r="B1252">
            <v>5508010204</v>
          </cell>
          <cell r="C1252" t="str">
            <v>Servicios</v>
          </cell>
          <cell r="D1252">
            <v>0</v>
          </cell>
          <cell r="E1252">
            <v>21154475</v>
          </cell>
          <cell r="F1252">
            <v>0</v>
          </cell>
          <cell r="G1252">
            <v>21154475</v>
          </cell>
        </row>
        <row r="1253">
          <cell r="B1253">
            <v>5508010205</v>
          </cell>
          <cell r="C1253" t="str">
            <v>Monitoreo ambiental</v>
          </cell>
          <cell r="D1253">
            <v>0</v>
          </cell>
          <cell r="E1253">
            <v>0</v>
          </cell>
          <cell r="F1253">
            <v>0</v>
          </cell>
          <cell r="G1253">
            <v>0</v>
          </cell>
        </row>
        <row r="1254">
          <cell r="B1254">
            <v>5508010207</v>
          </cell>
          <cell r="C1254" t="str">
            <v>Viaticos</v>
          </cell>
          <cell r="D1254">
            <v>0</v>
          </cell>
          <cell r="E1254">
            <v>0</v>
          </cell>
          <cell r="F1254">
            <v>0</v>
          </cell>
          <cell r="G1254">
            <v>0</v>
          </cell>
        </row>
        <row r="1255">
          <cell r="B1255">
            <v>5508010208</v>
          </cell>
          <cell r="C1255" t="str">
            <v>Gastos de viaje</v>
          </cell>
          <cell r="D1255">
            <v>0</v>
          </cell>
          <cell r="E1255">
            <v>0</v>
          </cell>
          <cell r="F1255">
            <v>0</v>
          </cell>
          <cell r="G1255">
            <v>0</v>
          </cell>
        </row>
        <row r="1256">
          <cell r="B1256">
            <v>5508010209</v>
          </cell>
          <cell r="C1256" t="str">
            <v>Analisis de laboratorio</v>
          </cell>
          <cell r="D1256">
            <v>0</v>
          </cell>
          <cell r="E1256">
            <v>0</v>
          </cell>
          <cell r="F1256">
            <v>0</v>
          </cell>
          <cell r="G1256">
            <v>0</v>
          </cell>
        </row>
        <row r="1257">
          <cell r="B1257">
            <v>5508010213</v>
          </cell>
          <cell r="C1257" t="str">
            <v>Honorarios</v>
          </cell>
          <cell r="D1257">
            <v>0</v>
          </cell>
          <cell r="E1257">
            <v>0</v>
          </cell>
          <cell r="F1257">
            <v>0</v>
          </cell>
          <cell r="G1257">
            <v>0</v>
          </cell>
        </row>
        <row r="1258">
          <cell r="B1258">
            <v>5508010290</v>
          </cell>
          <cell r="C1258" t="str">
            <v>Iva Actividades Conservacion Aire</v>
          </cell>
          <cell r="D1258">
            <v>0</v>
          </cell>
          <cell r="E1258">
            <v>4019350</v>
          </cell>
          <cell r="F1258">
            <v>0</v>
          </cell>
          <cell r="G1258">
            <v>4019350</v>
          </cell>
        </row>
        <row r="1259">
          <cell r="B1259">
            <v>55080103</v>
          </cell>
          <cell r="C1259" t="str">
            <v>SUELO Y SUBSUELO</v>
          </cell>
          <cell r="D1259">
            <v>0</v>
          </cell>
          <cell r="E1259">
            <v>0</v>
          </cell>
          <cell r="F1259">
            <v>0</v>
          </cell>
          <cell r="G1259">
            <v>0</v>
          </cell>
        </row>
        <row r="1260">
          <cell r="B1260">
            <v>5508010305</v>
          </cell>
          <cell r="C1260" t="str">
            <v>Reforestacion</v>
          </cell>
          <cell r="D1260">
            <v>0</v>
          </cell>
          <cell r="E1260">
            <v>0</v>
          </cell>
          <cell r="F1260">
            <v>0</v>
          </cell>
          <cell r="G1260">
            <v>0</v>
          </cell>
        </row>
        <row r="1261">
          <cell r="B1261">
            <v>5508010306</v>
          </cell>
          <cell r="C1261" t="str">
            <v>Manejo y control de incendios</v>
          </cell>
          <cell r="D1261">
            <v>0</v>
          </cell>
          <cell r="E1261">
            <v>0</v>
          </cell>
          <cell r="F1261">
            <v>0</v>
          </cell>
          <cell r="G1261">
            <v>0</v>
          </cell>
        </row>
        <row r="1262">
          <cell r="B1262">
            <v>55080104</v>
          </cell>
          <cell r="C1262" t="str">
            <v>FLORA Y FAUNA</v>
          </cell>
          <cell r="D1262">
            <v>0</v>
          </cell>
          <cell r="E1262">
            <v>0</v>
          </cell>
          <cell r="F1262">
            <v>0</v>
          </cell>
          <cell r="G1262">
            <v>0</v>
          </cell>
        </row>
        <row r="1263">
          <cell r="B1263">
            <v>5508010401</v>
          </cell>
          <cell r="C1263" t="str">
            <v>Materiales y Suministros</v>
          </cell>
          <cell r="D1263">
            <v>0</v>
          </cell>
          <cell r="E1263">
            <v>0</v>
          </cell>
          <cell r="F1263">
            <v>0</v>
          </cell>
          <cell r="G1263">
            <v>0</v>
          </cell>
        </row>
        <row r="1264">
          <cell r="B1264">
            <v>5508010404</v>
          </cell>
          <cell r="C1264" t="str">
            <v>Servicios</v>
          </cell>
          <cell r="D1264">
            <v>0</v>
          </cell>
          <cell r="E1264">
            <v>0</v>
          </cell>
          <cell r="F1264">
            <v>0</v>
          </cell>
          <cell r="G1264">
            <v>0</v>
          </cell>
        </row>
        <row r="1265">
          <cell r="B1265">
            <v>5508010405</v>
          </cell>
          <cell r="C1265" t="str">
            <v>Operacion y manten.centro rehabilitación</v>
          </cell>
          <cell r="D1265">
            <v>0</v>
          </cell>
          <cell r="E1265">
            <v>0</v>
          </cell>
          <cell r="F1265">
            <v>0</v>
          </cell>
          <cell r="G1265">
            <v>0</v>
          </cell>
        </row>
        <row r="1266">
          <cell r="B1266">
            <v>5508010406</v>
          </cell>
          <cell r="C1266" t="str">
            <v>Bienes</v>
          </cell>
          <cell r="D1266">
            <v>0</v>
          </cell>
          <cell r="E1266">
            <v>0</v>
          </cell>
          <cell r="F1266">
            <v>0</v>
          </cell>
          <cell r="G1266">
            <v>0</v>
          </cell>
        </row>
        <row r="1267">
          <cell r="B1267">
            <v>5508010409</v>
          </cell>
          <cell r="C1267" t="str">
            <v>Viaticos</v>
          </cell>
          <cell r="D1267">
            <v>0</v>
          </cell>
          <cell r="E1267">
            <v>0</v>
          </cell>
          <cell r="F1267">
            <v>0</v>
          </cell>
          <cell r="G1267">
            <v>0</v>
          </cell>
        </row>
        <row r="1268">
          <cell r="B1268">
            <v>5508010410</v>
          </cell>
          <cell r="C1268" t="str">
            <v>Gastos de viaje</v>
          </cell>
          <cell r="D1268">
            <v>0</v>
          </cell>
          <cell r="E1268">
            <v>0</v>
          </cell>
          <cell r="F1268">
            <v>0</v>
          </cell>
          <cell r="G1268">
            <v>0</v>
          </cell>
        </row>
        <row r="1269">
          <cell r="B1269">
            <v>5508010413</v>
          </cell>
          <cell r="C1269" t="str">
            <v>Honorarios</v>
          </cell>
          <cell r="D1269">
            <v>0</v>
          </cell>
          <cell r="E1269">
            <v>0</v>
          </cell>
          <cell r="F1269">
            <v>0</v>
          </cell>
          <cell r="G1269">
            <v>0</v>
          </cell>
        </row>
        <row r="1270">
          <cell r="B1270">
            <v>5508010490</v>
          </cell>
          <cell r="C1270" t="str">
            <v>IVA-actividades de conservacion flora y fauna</v>
          </cell>
          <cell r="D1270">
            <v>0</v>
          </cell>
          <cell r="E1270">
            <v>0</v>
          </cell>
          <cell r="F1270">
            <v>0</v>
          </cell>
          <cell r="G1270">
            <v>0</v>
          </cell>
        </row>
        <row r="1271">
          <cell r="B1271">
            <v>550802</v>
          </cell>
          <cell r="C1271" t="str">
            <v>ACTIVIDADES DE RECUPERACIÓN</v>
          </cell>
          <cell r="D1271">
            <v>25425000</v>
          </cell>
          <cell r="E1271">
            <v>3217260885.3699999</v>
          </cell>
          <cell r="F1271">
            <v>0</v>
          </cell>
          <cell r="G1271">
            <v>3242685885.3699999</v>
          </cell>
        </row>
        <row r="1272">
          <cell r="B1272">
            <v>55080201</v>
          </cell>
          <cell r="C1272" t="str">
            <v>AGUA</v>
          </cell>
          <cell r="D1272">
            <v>0</v>
          </cell>
          <cell r="E1272">
            <v>3217260885.3699999</v>
          </cell>
          <cell r="F1272">
            <v>0</v>
          </cell>
          <cell r="G1272">
            <v>3217260885.3699999</v>
          </cell>
        </row>
        <row r="1273">
          <cell r="B1273">
            <v>5508020101</v>
          </cell>
          <cell r="C1273" t="str">
            <v>Consultorias e Interventorias</v>
          </cell>
          <cell r="D1273">
            <v>0</v>
          </cell>
          <cell r="E1273">
            <v>0</v>
          </cell>
          <cell r="F1273">
            <v>0</v>
          </cell>
          <cell r="G1273">
            <v>0</v>
          </cell>
        </row>
        <row r="1274">
          <cell r="B1274">
            <v>5508020102</v>
          </cell>
          <cell r="C1274" t="str">
            <v>Obras civiles y mantenimiento de obras</v>
          </cell>
          <cell r="D1274">
            <v>0</v>
          </cell>
          <cell r="E1274">
            <v>3211688537.8800001</v>
          </cell>
          <cell r="F1274">
            <v>0</v>
          </cell>
          <cell r="G1274">
            <v>3211688537.8800001</v>
          </cell>
        </row>
        <row r="1275">
          <cell r="B1275">
            <v>5508020104</v>
          </cell>
          <cell r="C1275" t="str">
            <v>Servicios</v>
          </cell>
          <cell r="D1275">
            <v>0</v>
          </cell>
          <cell r="E1275">
            <v>0</v>
          </cell>
          <cell r="F1275">
            <v>0</v>
          </cell>
          <cell r="G1275">
            <v>0</v>
          </cell>
        </row>
        <row r="1276">
          <cell r="B1276">
            <v>5508020105</v>
          </cell>
          <cell r="C1276" t="str">
            <v>Viaticos</v>
          </cell>
          <cell r="D1276">
            <v>0</v>
          </cell>
          <cell r="E1276">
            <v>0</v>
          </cell>
          <cell r="F1276">
            <v>0</v>
          </cell>
          <cell r="G1276">
            <v>0</v>
          </cell>
        </row>
        <row r="1277">
          <cell r="B1277">
            <v>5508020106</v>
          </cell>
          <cell r="C1277" t="str">
            <v>Gastos de Viaje</v>
          </cell>
          <cell r="D1277">
            <v>0</v>
          </cell>
          <cell r="E1277">
            <v>0</v>
          </cell>
          <cell r="F1277">
            <v>0</v>
          </cell>
          <cell r="G1277">
            <v>0</v>
          </cell>
        </row>
        <row r="1278">
          <cell r="B1278">
            <v>5508020107</v>
          </cell>
          <cell r="C1278" t="str">
            <v>Mantenimiento cuerpos de agua</v>
          </cell>
          <cell r="D1278">
            <v>0</v>
          </cell>
          <cell r="E1278">
            <v>0</v>
          </cell>
          <cell r="F1278">
            <v>0</v>
          </cell>
          <cell r="G1278">
            <v>0</v>
          </cell>
        </row>
        <row r="1279">
          <cell r="B1279">
            <v>5508020190</v>
          </cell>
          <cell r="C1279" t="str">
            <v>Iva actividades recuperacion agua</v>
          </cell>
          <cell r="D1279">
            <v>0</v>
          </cell>
          <cell r="E1279">
            <v>5572347.4900000002</v>
          </cell>
          <cell r="F1279">
            <v>0</v>
          </cell>
          <cell r="G1279">
            <v>5572347.4900000002</v>
          </cell>
        </row>
        <row r="1280">
          <cell r="B1280">
            <v>55080203</v>
          </cell>
          <cell r="C1280" t="str">
            <v>SUELO Y SUBSUELO</v>
          </cell>
          <cell r="D1280">
            <v>0</v>
          </cell>
          <cell r="E1280">
            <v>0</v>
          </cell>
          <cell r="F1280">
            <v>0</v>
          </cell>
          <cell r="G1280">
            <v>0</v>
          </cell>
        </row>
        <row r="1281">
          <cell r="B1281">
            <v>5508020303</v>
          </cell>
          <cell r="C1281" t="str">
            <v>Arrendamiento</v>
          </cell>
          <cell r="D1281">
            <v>0</v>
          </cell>
          <cell r="E1281">
            <v>0</v>
          </cell>
          <cell r="F1281">
            <v>0</v>
          </cell>
          <cell r="G1281">
            <v>0</v>
          </cell>
        </row>
        <row r="1282">
          <cell r="B1282">
            <v>5508020390</v>
          </cell>
          <cell r="C1282" t="str">
            <v>Iva actividades recuperacion suelo y subsuelo</v>
          </cell>
          <cell r="D1282">
            <v>0</v>
          </cell>
          <cell r="E1282">
            <v>0</v>
          </cell>
          <cell r="F1282">
            <v>0</v>
          </cell>
          <cell r="G1282">
            <v>0</v>
          </cell>
        </row>
        <row r="1283">
          <cell r="B1283">
            <v>55080204</v>
          </cell>
          <cell r="C1283" t="str">
            <v>FLORA Y FAUNA</v>
          </cell>
          <cell r="D1283">
            <v>25425000</v>
          </cell>
          <cell r="E1283">
            <v>0</v>
          </cell>
          <cell r="F1283">
            <v>0</v>
          </cell>
          <cell r="G1283">
            <v>25425000</v>
          </cell>
        </row>
        <row r="1284">
          <cell r="B1284">
            <v>5508020402</v>
          </cell>
          <cell r="C1284" t="str">
            <v>Obras civiles y mantenimiento de obras</v>
          </cell>
          <cell r="D1284">
            <v>0</v>
          </cell>
          <cell r="E1284">
            <v>0</v>
          </cell>
          <cell r="F1284">
            <v>0</v>
          </cell>
          <cell r="G1284">
            <v>0</v>
          </cell>
        </row>
        <row r="1285">
          <cell r="B1285">
            <v>5508020404</v>
          </cell>
          <cell r="C1285" t="str">
            <v>Servicios</v>
          </cell>
          <cell r="D1285">
            <v>0</v>
          </cell>
          <cell r="E1285">
            <v>0</v>
          </cell>
          <cell r="F1285">
            <v>0</v>
          </cell>
          <cell r="G1285">
            <v>0</v>
          </cell>
        </row>
        <row r="1286">
          <cell r="B1286">
            <v>5508020405</v>
          </cell>
          <cell r="C1286" t="str">
            <v>Recuperacion y proteciion de especies</v>
          </cell>
          <cell r="D1286">
            <v>21365546.219999999</v>
          </cell>
          <cell r="E1286">
            <v>0</v>
          </cell>
          <cell r="F1286">
            <v>0</v>
          </cell>
          <cell r="G1286">
            <v>21365546.219999999</v>
          </cell>
        </row>
        <row r="1287">
          <cell r="B1287">
            <v>5508020490</v>
          </cell>
          <cell r="C1287" t="str">
            <v>Iva actividades recuperacion flora</v>
          </cell>
          <cell r="D1287">
            <v>4059453.78</v>
          </cell>
          <cell r="E1287">
            <v>0</v>
          </cell>
          <cell r="F1287">
            <v>0</v>
          </cell>
          <cell r="G1287">
            <v>4059453.78</v>
          </cell>
        </row>
        <row r="1288">
          <cell r="B1288">
            <v>550804</v>
          </cell>
          <cell r="C1288" t="str">
            <v>INVESTIGACION</v>
          </cell>
          <cell r="D1288">
            <v>0</v>
          </cell>
          <cell r="E1288">
            <v>0</v>
          </cell>
          <cell r="F1288">
            <v>0</v>
          </cell>
          <cell r="G1288">
            <v>0</v>
          </cell>
        </row>
        <row r="1289">
          <cell r="B1289">
            <v>55080401</v>
          </cell>
          <cell r="C1289" t="str">
            <v>AGUA</v>
          </cell>
          <cell r="D1289">
            <v>0</v>
          </cell>
          <cell r="E1289">
            <v>0</v>
          </cell>
          <cell r="F1289">
            <v>0</v>
          </cell>
          <cell r="G1289">
            <v>0</v>
          </cell>
        </row>
        <row r="1290">
          <cell r="B1290">
            <v>5508040101</v>
          </cell>
          <cell r="C1290" t="str">
            <v>Consultorias e Interventorias</v>
          </cell>
          <cell r="D1290">
            <v>0</v>
          </cell>
          <cell r="E1290">
            <v>0</v>
          </cell>
          <cell r="F1290">
            <v>0</v>
          </cell>
          <cell r="G1290">
            <v>0</v>
          </cell>
        </row>
        <row r="1291">
          <cell r="B1291">
            <v>5508040190</v>
          </cell>
          <cell r="C1291" t="str">
            <v>IVA actividades de investigacion AGUA</v>
          </cell>
          <cell r="D1291">
            <v>0</v>
          </cell>
          <cell r="E1291">
            <v>0</v>
          </cell>
          <cell r="F1291">
            <v>0</v>
          </cell>
          <cell r="G1291">
            <v>0</v>
          </cell>
        </row>
        <row r="1292">
          <cell r="B1292">
            <v>550805</v>
          </cell>
          <cell r="C1292" t="str">
            <v>EDUCACIÓN, CAPACITACIÓN Y DIVULGACION</v>
          </cell>
          <cell r="D1292">
            <v>0</v>
          </cell>
          <cell r="E1292">
            <v>24000000</v>
          </cell>
          <cell r="F1292">
            <v>0</v>
          </cell>
          <cell r="G1292">
            <v>24000000</v>
          </cell>
        </row>
        <row r="1293">
          <cell r="B1293">
            <v>55080501</v>
          </cell>
          <cell r="C1293" t="str">
            <v>AGUA</v>
          </cell>
          <cell r="D1293">
            <v>0</v>
          </cell>
          <cell r="E1293">
            <v>24000000</v>
          </cell>
          <cell r="F1293">
            <v>0</v>
          </cell>
          <cell r="G1293">
            <v>24000000</v>
          </cell>
        </row>
        <row r="1294">
          <cell r="B1294">
            <v>5508050101</v>
          </cell>
          <cell r="C1294" t="str">
            <v>Materiales y Suministros</v>
          </cell>
          <cell r="D1294">
            <v>0</v>
          </cell>
          <cell r="E1294">
            <v>0</v>
          </cell>
          <cell r="F1294">
            <v>0</v>
          </cell>
          <cell r="G1294">
            <v>0</v>
          </cell>
        </row>
        <row r="1295">
          <cell r="B1295">
            <v>5508050103</v>
          </cell>
          <cell r="C1295" t="str">
            <v>Arrendamiento</v>
          </cell>
          <cell r="D1295">
            <v>0</v>
          </cell>
          <cell r="E1295">
            <v>0</v>
          </cell>
          <cell r="F1295">
            <v>0</v>
          </cell>
          <cell r="G1295">
            <v>0</v>
          </cell>
        </row>
        <row r="1296">
          <cell r="B1296">
            <v>5508050104</v>
          </cell>
          <cell r="C1296" t="str">
            <v>Servicios</v>
          </cell>
          <cell r="D1296">
            <v>0</v>
          </cell>
          <cell r="E1296">
            <v>0</v>
          </cell>
          <cell r="F1296">
            <v>0</v>
          </cell>
          <cell r="G1296">
            <v>0</v>
          </cell>
        </row>
        <row r="1297">
          <cell r="B1297">
            <v>5508050105</v>
          </cell>
          <cell r="C1297" t="str">
            <v>Educacion y Promocion Ambiental</v>
          </cell>
          <cell r="D1297">
            <v>0</v>
          </cell>
          <cell r="E1297">
            <v>0</v>
          </cell>
          <cell r="F1297">
            <v>0</v>
          </cell>
          <cell r="G1297">
            <v>0</v>
          </cell>
        </row>
        <row r="1298">
          <cell r="B1298">
            <v>5508050106</v>
          </cell>
          <cell r="C1298" t="str">
            <v>Divulgacion y socializacion de actividades</v>
          </cell>
          <cell r="D1298">
            <v>0</v>
          </cell>
          <cell r="E1298">
            <v>23621980</v>
          </cell>
          <cell r="F1298">
            <v>0</v>
          </cell>
          <cell r="G1298">
            <v>23621980</v>
          </cell>
        </row>
        <row r="1299">
          <cell r="B1299">
            <v>5508050107</v>
          </cell>
          <cell r="C1299" t="str">
            <v>Viaticos</v>
          </cell>
          <cell r="D1299">
            <v>0</v>
          </cell>
          <cell r="E1299">
            <v>0</v>
          </cell>
          <cell r="F1299">
            <v>0</v>
          </cell>
          <cell r="G1299">
            <v>0</v>
          </cell>
        </row>
        <row r="1300">
          <cell r="B1300">
            <v>5508050108</v>
          </cell>
          <cell r="C1300" t="str">
            <v>Gastos de Viaje</v>
          </cell>
          <cell r="D1300">
            <v>0</v>
          </cell>
          <cell r="E1300">
            <v>0</v>
          </cell>
          <cell r="F1300">
            <v>0</v>
          </cell>
          <cell r="G1300">
            <v>0</v>
          </cell>
        </row>
        <row r="1301">
          <cell r="B1301">
            <v>5508050110</v>
          </cell>
          <cell r="C1301" t="str">
            <v>Transporte</v>
          </cell>
          <cell r="D1301">
            <v>0</v>
          </cell>
          <cell r="E1301">
            <v>0</v>
          </cell>
          <cell r="F1301">
            <v>0</v>
          </cell>
          <cell r="G1301">
            <v>0</v>
          </cell>
        </row>
        <row r="1302">
          <cell r="B1302">
            <v>5508050113</v>
          </cell>
          <cell r="C1302" t="str">
            <v>Honorarios</v>
          </cell>
          <cell r="D1302">
            <v>0</v>
          </cell>
          <cell r="E1302">
            <v>0</v>
          </cell>
          <cell r="F1302">
            <v>0</v>
          </cell>
          <cell r="G1302">
            <v>0</v>
          </cell>
        </row>
        <row r="1303">
          <cell r="B1303">
            <v>5508050190</v>
          </cell>
          <cell r="C1303" t="str">
            <v>IVA Actividades Educacion,capacitacion</v>
          </cell>
          <cell r="D1303">
            <v>0</v>
          </cell>
          <cell r="E1303">
            <v>378020</v>
          </cell>
          <cell r="F1303">
            <v>0</v>
          </cell>
          <cell r="G1303">
            <v>378020</v>
          </cell>
        </row>
        <row r="1304">
          <cell r="B1304">
            <v>55080503</v>
          </cell>
          <cell r="C1304" t="str">
            <v>SUELO Y SUBSUELO</v>
          </cell>
          <cell r="D1304">
            <v>0</v>
          </cell>
          <cell r="E1304">
            <v>0</v>
          </cell>
          <cell r="F1304">
            <v>0</v>
          </cell>
          <cell r="G1304">
            <v>0</v>
          </cell>
        </row>
        <row r="1305">
          <cell r="B1305">
            <v>5508050305</v>
          </cell>
          <cell r="C1305" t="str">
            <v>Educacion y Promocion Ambiental</v>
          </cell>
          <cell r="D1305">
            <v>0</v>
          </cell>
          <cell r="E1305">
            <v>0</v>
          </cell>
          <cell r="F1305">
            <v>0</v>
          </cell>
          <cell r="G1305">
            <v>0</v>
          </cell>
        </row>
        <row r="1306">
          <cell r="B1306">
            <v>5508050307</v>
          </cell>
          <cell r="C1306" t="str">
            <v>Proyectos de Sistemas Silvopastoriles</v>
          </cell>
          <cell r="D1306">
            <v>0</v>
          </cell>
          <cell r="E1306">
            <v>0</v>
          </cell>
          <cell r="F1306">
            <v>0</v>
          </cell>
          <cell r="G1306">
            <v>0</v>
          </cell>
        </row>
        <row r="1307">
          <cell r="B1307">
            <v>55080504</v>
          </cell>
          <cell r="C1307" t="str">
            <v>FLORA Y FAUNA</v>
          </cell>
          <cell r="D1307">
            <v>0</v>
          </cell>
          <cell r="E1307">
            <v>0</v>
          </cell>
          <cell r="F1307">
            <v>0</v>
          </cell>
          <cell r="G1307">
            <v>0</v>
          </cell>
        </row>
        <row r="1308">
          <cell r="B1308">
            <v>5508050405</v>
          </cell>
          <cell r="C1308" t="str">
            <v>Educacion y Promocion Ambiental</v>
          </cell>
          <cell r="D1308">
            <v>0</v>
          </cell>
          <cell r="E1308">
            <v>0</v>
          </cell>
          <cell r="F1308">
            <v>0</v>
          </cell>
          <cell r="G1308">
            <v>0</v>
          </cell>
        </row>
        <row r="1309">
          <cell r="B1309">
            <v>5508050406</v>
          </cell>
          <cell r="C1309" t="str">
            <v>Divulgacion y socializacion de actividades</v>
          </cell>
          <cell r="D1309">
            <v>0</v>
          </cell>
          <cell r="E1309">
            <v>0</v>
          </cell>
          <cell r="F1309">
            <v>0</v>
          </cell>
          <cell r="G1309">
            <v>0</v>
          </cell>
        </row>
        <row r="1310">
          <cell r="B1310">
            <v>550809</v>
          </cell>
          <cell r="C1310" t="str">
            <v>MANEJO Y ADMINISTRACION DE INFORMACION</v>
          </cell>
          <cell r="D1310">
            <v>0</v>
          </cell>
          <cell r="E1310">
            <v>0</v>
          </cell>
          <cell r="F1310">
            <v>0</v>
          </cell>
          <cell r="G1310">
            <v>0</v>
          </cell>
        </row>
        <row r="1311">
          <cell r="B1311">
            <v>55080901</v>
          </cell>
          <cell r="C1311" t="str">
            <v>FORTALECIMIENTO INSTITUCIONAL</v>
          </cell>
          <cell r="D1311">
            <v>0</v>
          </cell>
          <cell r="E1311">
            <v>0</v>
          </cell>
          <cell r="F1311">
            <v>0</v>
          </cell>
          <cell r="G1311">
            <v>0</v>
          </cell>
        </row>
        <row r="1312">
          <cell r="B1312">
            <v>5508090101</v>
          </cell>
          <cell r="C1312" t="str">
            <v>Materiales y Suministros</v>
          </cell>
          <cell r="D1312">
            <v>0</v>
          </cell>
          <cell r="E1312">
            <v>0</v>
          </cell>
          <cell r="F1312">
            <v>0</v>
          </cell>
          <cell r="G1312">
            <v>0</v>
          </cell>
        </row>
        <row r="1313">
          <cell r="B1313">
            <v>5508090104</v>
          </cell>
          <cell r="C1313" t="str">
            <v>Servicios</v>
          </cell>
          <cell r="D1313">
            <v>0</v>
          </cell>
          <cell r="E1313">
            <v>0</v>
          </cell>
          <cell r="F1313">
            <v>0</v>
          </cell>
          <cell r="G1313">
            <v>0</v>
          </cell>
        </row>
        <row r="1314">
          <cell r="B1314">
            <v>5508090107</v>
          </cell>
          <cell r="C1314" t="str">
            <v>Honorarios</v>
          </cell>
          <cell r="D1314">
            <v>0</v>
          </cell>
          <cell r="E1314">
            <v>0</v>
          </cell>
          <cell r="F1314">
            <v>0</v>
          </cell>
          <cell r="G1314">
            <v>0</v>
          </cell>
        </row>
        <row r="1315">
          <cell r="B1315">
            <v>5508090110</v>
          </cell>
          <cell r="C1315" t="str">
            <v>Convenios</v>
          </cell>
          <cell r="D1315">
            <v>0</v>
          </cell>
          <cell r="E1315">
            <v>0</v>
          </cell>
          <cell r="F1315">
            <v>0</v>
          </cell>
          <cell r="G1315">
            <v>0</v>
          </cell>
        </row>
        <row r="1316">
          <cell r="B1316">
            <v>5508090190</v>
          </cell>
          <cell r="C1316" t="str">
            <v>Iva manejo admon informacion</v>
          </cell>
          <cell r="D1316">
            <v>0</v>
          </cell>
          <cell r="E1316">
            <v>0</v>
          </cell>
          <cell r="F1316">
            <v>0</v>
          </cell>
          <cell r="G1316">
            <v>0</v>
          </cell>
        </row>
        <row r="1317">
          <cell r="B1317">
            <v>57</v>
          </cell>
          <cell r="C1317" t="str">
            <v>OPERACIONES INTERINSTITUCIONALES</v>
          </cell>
          <cell r="D1317">
            <v>0</v>
          </cell>
          <cell r="E1317">
            <v>0</v>
          </cell>
          <cell r="F1317">
            <v>0</v>
          </cell>
          <cell r="G1317">
            <v>0</v>
          </cell>
        </row>
        <row r="1318">
          <cell r="B1318">
            <v>5720</v>
          </cell>
          <cell r="C1318" t="str">
            <v>OPERACIONES DE ENLACE</v>
          </cell>
          <cell r="D1318">
            <v>0</v>
          </cell>
          <cell r="E1318">
            <v>0</v>
          </cell>
          <cell r="F1318">
            <v>0</v>
          </cell>
          <cell r="G1318">
            <v>0</v>
          </cell>
        </row>
        <row r="1319">
          <cell r="B1319">
            <v>572080</v>
          </cell>
          <cell r="C1319" t="str">
            <v>RECAUDOS</v>
          </cell>
          <cell r="D1319">
            <v>0</v>
          </cell>
          <cell r="E1319">
            <v>0</v>
          </cell>
          <cell r="F1319">
            <v>0</v>
          </cell>
          <cell r="G1319">
            <v>0</v>
          </cell>
        </row>
        <row r="1320">
          <cell r="B1320">
            <v>57208001</v>
          </cell>
          <cell r="C1320" t="str">
            <v>Recaudos</v>
          </cell>
          <cell r="D1320">
            <v>0</v>
          </cell>
          <cell r="E1320">
            <v>0</v>
          </cell>
          <cell r="F1320">
            <v>0</v>
          </cell>
          <cell r="G1320">
            <v>0</v>
          </cell>
        </row>
        <row r="1321">
          <cell r="B1321">
            <v>5720800101</v>
          </cell>
          <cell r="C1321" t="str">
            <v>Recaudos</v>
          </cell>
          <cell r="D1321">
            <v>0</v>
          </cell>
          <cell r="E1321">
            <v>0</v>
          </cell>
          <cell r="F1321">
            <v>0</v>
          </cell>
          <cell r="G1321">
            <v>0</v>
          </cell>
        </row>
        <row r="1322">
          <cell r="B1322">
            <v>5722</v>
          </cell>
          <cell r="C1322" t="str">
            <v>OPERACIONES SIN FLUJO DE EFECTIVO</v>
          </cell>
          <cell r="D1322">
            <v>0</v>
          </cell>
          <cell r="E1322">
            <v>0</v>
          </cell>
          <cell r="F1322">
            <v>0</v>
          </cell>
          <cell r="G1322">
            <v>0</v>
          </cell>
        </row>
        <row r="1323">
          <cell r="B1323">
            <v>572290</v>
          </cell>
          <cell r="C1323" t="str">
            <v>OTRAS OPERACIONES SIN FLUJO DE EFECTIVO</v>
          </cell>
          <cell r="D1323">
            <v>0</v>
          </cell>
          <cell r="E1323">
            <v>0</v>
          </cell>
          <cell r="F1323">
            <v>0</v>
          </cell>
          <cell r="G1323">
            <v>0</v>
          </cell>
        </row>
        <row r="1324">
          <cell r="B1324">
            <v>57229001</v>
          </cell>
          <cell r="C1324" t="str">
            <v>Otras operaciones sin flujo de efectivo</v>
          </cell>
          <cell r="D1324">
            <v>0</v>
          </cell>
          <cell r="E1324">
            <v>0</v>
          </cell>
          <cell r="F1324">
            <v>0</v>
          </cell>
          <cell r="G1324">
            <v>0</v>
          </cell>
        </row>
        <row r="1325">
          <cell r="B1325">
            <v>5722900101</v>
          </cell>
          <cell r="C1325" t="str">
            <v>SGR Caño Hondo</v>
          </cell>
          <cell r="D1325">
            <v>0</v>
          </cell>
          <cell r="E1325">
            <v>0</v>
          </cell>
          <cell r="F1325">
            <v>0</v>
          </cell>
          <cell r="G1325">
            <v>0</v>
          </cell>
        </row>
        <row r="1326">
          <cell r="B1326">
            <v>5722900102</v>
          </cell>
          <cell r="C1326" t="str">
            <v>SGR Martinica</v>
          </cell>
          <cell r="D1326">
            <v>0</v>
          </cell>
          <cell r="E1326">
            <v>0</v>
          </cell>
          <cell r="F1326">
            <v>0</v>
          </cell>
          <cell r="G1326">
            <v>0</v>
          </cell>
        </row>
        <row r="1327">
          <cell r="B1327">
            <v>5722900103</v>
          </cell>
          <cell r="C1327" t="str">
            <v>SGR Tributarios</v>
          </cell>
          <cell r="D1327">
            <v>0</v>
          </cell>
          <cell r="E1327">
            <v>0</v>
          </cell>
          <cell r="F1327">
            <v>0</v>
          </cell>
          <cell r="G1327">
            <v>0</v>
          </cell>
        </row>
        <row r="1328">
          <cell r="B1328">
            <v>58</v>
          </cell>
          <cell r="C1328" t="str">
            <v>OTROS GASTOS</v>
          </cell>
          <cell r="D1328">
            <v>8558813.0899999999</v>
          </cell>
          <cell r="E1328">
            <v>2978450.19</v>
          </cell>
          <cell r="F1328">
            <v>0</v>
          </cell>
          <cell r="G1328">
            <v>11537263.279999999</v>
          </cell>
        </row>
        <row r="1329">
          <cell r="B1329">
            <v>5802</v>
          </cell>
          <cell r="C1329" t="str">
            <v>COMISIONES</v>
          </cell>
          <cell r="D1329">
            <v>597799.07999999996</v>
          </cell>
          <cell r="E1329">
            <v>1653160.08</v>
          </cell>
          <cell r="F1329">
            <v>0</v>
          </cell>
          <cell r="G1329">
            <v>2250959.16</v>
          </cell>
        </row>
        <row r="1330">
          <cell r="B1330">
            <v>580237</v>
          </cell>
          <cell r="C1330" t="str">
            <v>COMISIONES SOBRE RECURSOS ENTREGADO EN ADMINISTRACION</v>
          </cell>
          <cell r="D1330">
            <v>0</v>
          </cell>
          <cell r="E1330">
            <v>0</v>
          </cell>
          <cell r="F1330">
            <v>0</v>
          </cell>
          <cell r="G1330">
            <v>0</v>
          </cell>
        </row>
        <row r="1331">
          <cell r="B1331">
            <v>58023701</v>
          </cell>
          <cell r="C1331" t="str">
            <v>COMISIONES SOBRE RECURSOS ENTREGADOS EN ADMINISTRACION</v>
          </cell>
          <cell r="D1331">
            <v>0</v>
          </cell>
          <cell r="E1331">
            <v>0</v>
          </cell>
          <cell r="F1331">
            <v>0</v>
          </cell>
          <cell r="G1331">
            <v>0</v>
          </cell>
        </row>
        <row r="1332">
          <cell r="B1332">
            <v>5802370101</v>
          </cell>
          <cell r="C1332" t="str">
            <v>COMISION SOBRE RECUR.ENTREGADO EN ADMON</v>
          </cell>
          <cell r="D1332">
            <v>0</v>
          </cell>
          <cell r="E1332">
            <v>0</v>
          </cell>
          <cell r="F1332">
            <v>0</v>
          </cell>
          <cell r="G1332">
            <v>0</v>
          </cell>
        </row>
        <row r="1333">
          <cell r="B1333">
            <v>580237010101</v>
          </cell>
          <cell r="C1333" t="str">
            <v>COMISION SOBRE RECUR.ENTRAGADO EN ADMON</v>
          </cell>
          <cell r="D1333">
            <v>0</v>
          </cell>
          <cell r="E1333">
            <v>0</v>
          </cell>
          <cell r="F1333">
            <v>0</v>
          </cell>
          <cell r="G1333">
            <v>0</v>
          </cell>
        </row>
        <row r="1334">
          <cell r="B1334">
            <v>580237010102</v>
          </cell>
          <cell r="C1334" t="str">
            <v>IVA-COMISION SOBRE RECUR.ENTREGADO EN ADMON</v>
          </cell>
          <cell r="D1334">
            <v>0</v>
          </cell>
          <cell r="E1334">
            <v>0</v>
          </cell>
          <cell r="F1334">
            <v>0</v>
          </cell>
          <cell r="G1334">
            <v>0</v>
          </cell>
        </row>
        <row r="1335">
          <cell r="B1335">
            <v>580240</v>
          </cell>
          <cell r="C1335" t="str">
            <v>COMISIONES SERVICIOS FINANCIEROS</v>
          </cell>
          <cell r="D1335">
            <v>597799.07999999996</v>
          </cell>
          <cell r="E1335">
            <v>1653160.08</v>
          </cell>
          <cell r="F1335">
            <v>0</v>
          </cell>
          <cell r="G1335">
            <v>2250959.16</v>
          </cell>
        </row>
        <row r="1336">
          <cell r="B1336">
            <v>58024001</v>
          </cell>
          <cell r="C1336" t="str">
            <v>COMISIONES Y OTROS GASTOS BANCARIOS</v>
          </cell>
          <cell r="D1336">
            <v>597799.07999999996</v>
          </cell>
          <cell r="E1336">
            <v>1653160.08</v>
          </cell>
          <cell r="F1336">
            <v>0</v>
          </cell>
          <cell r="G1336">
            <v>2250959.16</v>
          </cell>
        </row>
        <row r="1337">
          <cell r="B1337">
            <v>5802400101</v>
          </cell>
          <cell r="C1337" t="str">
            <v>Comisiones y Otros Gastos Bancarios</v>
          </cell>
          <cell r="D1337">
            <v>597799.07999999996</v>
          </cell>
          <cell r="E1337">
            <v>1653160.08</v>
          </cell>
          <cell r="F1337">
            <v>0</v>
          </cell>
          <cell r="G1337">
            <v>2250959.16</v>
          </cell>
        </row>
        <row r="1338">
          <cell r="B1338">
            <v>580240010101</v>
          </cell>
          <cell r="C1338" t="str">
            <v>Comisiones y Otros Gastos Bancarios</v>
          </cell>
          <cell r="D1338">
            <v>503609</v>
          </cell>
          <cell r="E1338">
            <v>1389171.57</v>
          </cell>
          <cell r="F1338">
            <v>0</v>
          </cell>
          <cell r="G1338">
            <v>1892780.57</v>
          </cell>
        </row>
        <row r="1339">
          <cell r="B1339">
            <v>580240010102</v>
          </cell>
          <cell r="C1339" t="str">
            <v>IVA POR COMISIONES Y OTROS GASTOS BANCARIOS</v>
          </cell>
          <cell r="D1339">
            <v>94141</v>
          </cell>
          <cell r="E1339">
            <v>263939.43</v>
          </cell>
          <cell r="F1339">
            <v>0</v>
          </cell>
          <cell r="G1339">
            <v>358080.43</v>
          </cell>
        </row>
        <row r="1340">
          <cell r="B1340">
            <v>580240010103</v>
          </cell>
          <cell r="C1340" t="str">
            <v>Retefuente en comisiones bancarias</v>
          </cell>
          <cell r="D1340">
            <v>49.08</v>
          </cell>
          <cell r="E1340">
            <v>49.08</v>
          </cell>
          <cell r="F1340">
            <v>0</v>
          </cell>
          <cell r="G1340">
            <v>98.16</v>
          </cell>
        </row>
        <row r="1341">
          <cell r="B1341">
            <v>5802400102</v>
          </cell>
          <cell r="C1341" t="str">
            <v>Comisiones Bancarias-Encargo Fiduciario</v>
          </cell>
          <cell r="D1341">
            <v>0</v>
          </cell>
          <cell r="E1341">
            <v>0</v>
          </cell>
          <cell r="F1341">
            <v>0</v>
          </cell>
          <cell r="G1341">
            <v>0</v>
          </cell>
        </row>
        <row r="1342">
          <cell r="B1342">
            <v>580240010201</v>
          </cell>
          <cell r="C1342" t="str">
            <v>Comisiones Bancarias-Encargo Fiduciario</v>
          </cell>
          <cell r="D1342">
            <v>0</v>
          </cell>
          <cell r="E1342">
            <v>0</v>
          </cell>
          <cell r="F1342">
            <v>0</v>
          </cell>
          <cell r="G1342">
            <v>0</v>
          </cell>
        </row>
        <row r="1343">
          <cell r="B1343">
            <v>580240010202</v>
          </cell>
          <cell r="C1343" t="str">
            <v>Iva- Comisiones Bancarias-Encargo Fiduciario</v>
          </cell>
          <cell r="D1343">
            <v>0</v>
          </cell>
          <cell r="E1343">
            <v>0</v>
          </cell>
          <cell r="F1343">
            <v>0</v>
          </cell>
          <cell r="G1343">
            <v>0</v>
          </cell>
        </row>
        <row r="1344">
          <cell r="B1344">
            <v>5804</v>
          </cell>
          <cell r="C1344" t="str">
            <v>FINANCIEROS</v>
          </cell>
          <cell r="D1344">
            <v>6627814.0700000003</v>
          </cell>
          <cell r="E1344">
            <v>0</v>
          </cell>
          <cell r="F1344">
            <v>0</v>
          </cell>
          <cell r="G1344">
            <v>6627814.0700000003</v>
          </cell>
        </row>
        <row r="1345">
          <cell r="B1345">
            <v>580423</v>
          </cell>
          <cell r="C1345" t="str">
            <v>PERDIDA POR BAJA EN CUENTAS POR COBRAR</v>
          </cell>
          <cell r="D1345">
            <v>6627814.0700000003</v>
          </cell>
          <cell r="E1345">
            <v>0</v>
          </cell>
          <cell r="F1345">
            <v>0</v>
          </cell>
          <cell r="G1345">
            <v>6627814.0700000003</v>
          </cell>
        </row>
        <row r="1346">
          <cell r="B1346">
            <v>58042301</v>
          </cell>
          <cell r="C1346" t="str">
            <v>PERDIDA POR BAJA EN CUENTAS POR COBRAR</v>
          </cell>
          <cell r="D1346">
            <v>6627814.0700000003</v>
          </cell>
          <cell r="E1346">
            <v>0</v>
          </cell>
          <cell r="F1346">
            <v>0</v>
          </cell>
          <cell r="G1346">
            <v>6627814.0700000003</v>
          </cell>
        </row>
        <row r="1347">
          <cell r="B1347">
            <v>5804230102</v>
          </cell>
          <cell r="C1347" t="str">
            <v xml:space="preserve"> Tasa Retributiva</v>
          </cell>
          <cell r="D1347">
            <v>0</v>
          </cell>
          <cell r="E1347">
            <v>0</v>
          </cell>
          <cell r="F1347">
            <v>0</v>
          </cell>
          <cell r="G1347">
            <v>0</v>
          </cell>
        </row>
        <row r="1348">
          <cell r="B1348">
            <v>5804230103</v>
          </cell>
          <cell r="C1348" t="str">
            <v xml:space="preserve"> Seguimiento e instrumentos de control</v>
          </cell>
          <cell r="D1348">
            <v>0</v>
          </cell>
          <cell r="E1348">
            <v>0</v>
          </cell>
          <cell r="F1348">
            <v>0</v>
          </cell>
          <cell r="G1348">
            <v>0</v>
          </cell>
        </row>
        <row r="1349">
          <cell r="B1349">
            <v>5804230104</v>
          </cell>
          <cell r="C1349" t="str">
            <v>Tasa por Uso de Agua</v>
          </cell>
          <cell r="D1349">
            <v>6627814.0700000003</v>
          </cell>
          <cell r="E1349">
            <v>0</v>
          </cell>
          <cell r="F1349">
            <v>0</v>
          </cell>
          <cell r="G1349">
            <v>6627814.0700000003</v>
          </cell>
        </row>
        <row r="1350">
          <cell r="B1350">
            <v>5804230107</v>
          </cell>
          <cell r="C1350" t="str">
            <v>Red de Monitoreo Ambiental</v>
          </cell>
          <cell r="D1350">
            <v>0</v>
          </cell>
          <cell r="E1350">
            <v>0</v>
          </cell>
          <cell r="F1350">
            <v>0</v>
          </cell>
          <cell r="G1350">
            <v>0</v>
          </cell>
        </row>
        <row r="1351">
          <cell r="B1351">
            <v>580490</v>
          </cell>
          <cell r="C1351" t="str">
            <v>Otros Gastos Financieros</v>
          </cell>
          <cell r="D1351">
            <v>0</v>
          </cell>
          <cell r="E1351">
            <v>0</v>
          </cell>
          <cell r="F1351">
            <v>0</v>
          </cell>
          <cell r="G1351">
            <v>0</v>
          </cell>
        </row>
        <row r="1352">
          <cell r="B1352">
            <v>58049001</v>
          </cell>
          <cell r="C1352" t="str">
            <v>Otros Gastos Financieros</v>
          </cell>
          <cell r="D1352">
            <v>0</v>
          </cell>
          <cell r="E1352">
            <v>0</v>
          </cell>
          <cell r="F1352">
            <v>0</v>
          </cell>
          <cell r="G1352">
            <v>0</v>
          </cell>
        </row>
        <row r="1353">
          <cell r="B1353">
            <v>5804900101</v>
          </cell>
          <cell r="C1353" t="str">
            <v>Intereses Por Sobregiros Bancarios</v>
          </cell>
          <cell r="D1353">
            <v>0</v>
          </cell>
          <cell r="E1353">
            <v>0</v>
          </cell>
          <cell r="F1353">
            <v>0</v>
          </cell>
          <cell r="G1353">
            <v>0</v>
          </cell>
        </row>
        <row r="1354">
          <cell r="B1354">
            <v>5890</v>
          </cell>
          <cell r="C1354" t="str">
            <v>GASTOS DIVERSOS</v>
          </cell>
          <cell r="D1354">
            <v>1333199.94</v>
          </cell>
          <cell r="E1354">
            <v>1325290.1100000001</v>
          </cell>
          <cell r="F1354">
            <v>0</v>
          </cell>
          <cell r="G1354">
            <v>2658490.0499999998</v>
          </cell>
        </row>
        <row r="1355">
          <cell r="B1355">
            <v>589012</v>
          </cell>
          <cell r="C1355" t="str">
            <v>SENTENCIAS</v>
          </cell>
          <cell r="D1355">
            <v>1307688</v>
          </cell>
          <cell r="E1355">
            <v>1307688</v>
          </cell>
          <cell r="F1355">
            <v>0</v>
          </cell>
          <cell r="G1355">
            <v>2615376</v>
          </cell>
        </row>
        <row r="1356">
          <cell r="B1356">
            <v>58901201</v>
          </cell>
          <cell r="C1356" t="str">
            <v>SENTENCIAS</v>
          </cell>
          <cell r="D1356">
            <v>1307688</v>
          </cell>
          <cell r="E1356">
            <v>1307688</v>
          </cell>
          <cell r="F1356">
            <v>0</v>
          </cell>
          <cell r="G1356">
            <v>2615376</v>
          </cell>
        </row>
        <row r="1357">
          <cell r="B1357">
            <v>5890120101</v>
          </cell>
          <cell r="C1357" t="str">
            <v>Sentencias</v>
          </cell>
          <cell r="D1357">
            <v>1307688</v>
          </cell>
          <cell r="E1357">
            <v>1307688</v>
          </cell>
          <cell r="F1357">
            <v>0</v>
          </cell>
          <cell r="G1357">
            <v>2615376</v>
          </cell>
        </row>
        <row r="1358">
          <cell r="B1358">
            <v>589016</v>
          </cell>
          <cell r="C1358" t="str">
            <v>AJUSTES O MERMAS SIN RESPONSABILIDA</v>
          </cell>
          <cell r="D1358">
            <v>0</v>
          </cell>
          <cell r="E1358">
            <v>0</v>
          </cell>
          <cell r="F1358">
            <v>0</v>
          </cell>
          <cell r="G1358">
            <v>0</v>
          </cell>
        </row>
        <row r="1359">
          <cell r="B1359">
            <v>58901601</v>
          </cell>
          <cell r="C1359" t="str">
            <v>AJUSTES O MERMAS SIN RESPONSABILIDA</v>
          </cell>
          <cell r="D1359">
            <v>0</v>
          </cell>
          <cell r="E1359">
            <v>0</v>
          </cell>
          <cell r="F1359">
            <v>0</v>
          </cell>
          <cell r="G1359">
            <v>0</v>
          </cell>
        </row>
        <row r="1360">
          <cell r="B1360">
            <v>5890160105</v>
          </cell>
          <cell r="C1360" t="str">
            <v>Faltantes en pagos facturacion</v>
          </cell>
          <cell r="D1360">
            <v>0</v>
          </cell>
          <cell r="E1360">
            <v>0</v>
          </cell>
          <cell r="F1360">
            <v>0</v>
          </cell>
          <cell r="G1360">
            <v>0</v>
          </cell>
        </row>
        <row r="1361">
          <cell r="B1361">
            <v>5890160106</v>
          </cell>
          <cell r="C1361" t="str">
            <v>Otros faltantes sin responsabilidad</v>
          </cell>
          <cell r="D1361">
            <v>0</v>
          </cell>
          <cell r="E1361">
            <v>0</v>
          </cell>
          <cell r="F1361">
            <v>0</v>
          </cell>
          <cell r="G1361">
            <v>0</v>
          </cell>
        </row>
        <row r="1362">
          <cell r="B1362">
            <v>589019</v>
          </cell>
          <cell r="C1362" t="str">
            <v>PERDIDA POR BAJA EN CUENTAS DE ACTIVOS NO FINANCIEROS</v>
          </cell>
          <cell r="D1362">
            <v>0</v>
          </cell>
          <cell r="E1362">
            <v>0</v>
          </cell>
          <cell r="F1362">
            <v>0</v>
          </cell>
          <cell r="G1362">
            <v>0</v>
          </cell>
        </row>
        <row r="1363">
          <cell r="B1363">
            <v>58901901</v>
          </cell>
          <cell r="C1363" t="str">
            <v>PERDIDA POR BAJA EN CUENTAS DE ACTIVOS NO FINANCIEROS</v>
          </cell>
          <cell r="D1363">
            <v>0</v>
          </cell>
          <cell r="E1363">
            <v>0</v>
          </cell>
          <cell r="F1363">
            <v>0</v>
          </cell>
          <cell r="G1363">
            <v>0</v>
          </cell>
        </row>
        <row r="1364">
          <cell r="B1364">
            <v>5890190101</v>
          </cell>
          <cell r="C1364" t="str">
            <v>MUEBLES Y ENSERES DE OFICINA</v>
          </cell>
          <cell r="D1364">
            <v>0</v>
          </cell>
          <cell r="E1364">
            <v>0</v>
          </cell>
          <cell r="F1364">
            <v>0</v>
          </cell>
          <cell r="G1364">
            <v>0</v>
          </cell>
        </row>
        <row r="1365">
          <cell r="B1365">
            <v>5890190102</v>
          </cell>
          <cell r="C1365" t="str">
            <v>EQUIPOS Y MAQUINAS PARA OFICINA</v>
          </cell>
          <cell r="D1365">
            <v>0</v>
          </cell>
          <cell r="E1365">
            <v>0</v>
          </cell>
          <cell r="F1365">
            <v>0</v>
          </cell>
          <cell r="G1365">
            <v>0</v>
          </cell>
        </row>
        <row r="1366">
          <cell r="B1366">
            <v>5890190103</v>
          </cell>
          <cell r="C1366" t="str">
            <v>EQUIPOS DE COMUNICACION</v>
          </cell>
          <cell r="D1366">
            <v>0</v>
          </cell>
          <cell r="E1366">
            <v>0</v>
          </cell>
          <cell r="F1366">
            <v>0</v>
          </cell>
          <cell r="G1366">
            <v>0</v>
          </cell>
        </row>
        <row r="1367">
          <cell r="B1367">
            <v>5890190104</v>
          </cell>
          <cell r="C1367" t="str">
            <v>EQUIPOS DE COMPUTACION</v>
          </cell>
          <cell r="D1367">
            <v>0</v>
          </cell>
          <cell r="E1367">
            <v>0</v>
          </cell>
          <cell r="F1367">
            <v>0</v>
          </cell>
          <cell r="G1367">
            <v>0</v>
          </cell>
        </row>
        <row r="1368">
          <cell r="B1368">
            <v>589025</v>
          </cell>
          <cell r="C1368" t="str">
            <v>MULTAS Y SANCIONES</v>
          </cell>
          <cell r="D1368">
            <v>0</v>
          </cell>
          <cell r="E1368">
            <v>0</v>
          </cell>
          <cell r="F1368">
            <v>0</v>
          </cell>
          <cell r="G1368">
            <v>0</v>
          </cell>
        </row>
        <row r="1369">
          <cell r="B1369">
            <v>58902501</v>
          </cell>
          <cell r="C1369" t="str">
            <v>MULTAS Y SANCIONES</v>
          </cell>
          <cell r="D1369">
            <v>0</v>
          </cell>
          <cell r="E1369">
            <v>0</v>
          </cell>
          <cell r="F1369">
            <v>0</v>
          </cell>
          <cell r="G1369">
            <v>0</v>
          </cell>
        </row>
        <row r="1370">
          <cell r="B1370">
            <v>5890250101</v>
          </cell>
          <cell r="C1370" t="str">
            <v>Multas y Sanciones</v>
          </cell>
          <cell r="D1370">
            <v>0</v>
          </cell>
          <cell r="E1370">
            <v>0</v>
          </cell>
          <cell r="F1370">
            <v>0</v>
          </cell>
          <cell r="G1370">
            <v>0</v>
          </cell>
        </row>
        <row r="1371">
          <cell r="B1371">
            <v>589090</v>
          </cell>
          <cell r="C1371" t="str">
            <v>OTROS GASTOS DIVERSOS</v>
          </cell>
          <cell r="D1371">
            <v>25511.94</v>
          </cell>
          <cell r="E1371">
            <v>17602.11</v>
          </cell>
          <cell r="F1371">
            <v>0</v>
          </cell>
          <cell r="G1371">
            <v>43114.05</v>
          </cell>
        </row>
        <row r="1372">
          <cell r="B1372">
            <v>58909090</v>
          </cell>
          <cell r="C1372" t="str">
            <v>OTROS GASTOS</v>
          </cell>
          <cell r="D1372">
            <v>25511.94</v>
          </cell>
          <cell r="E1372">
            <v>17602.11</v>
          </cell>
          <cell r="F1372">
            <v>0</v>
          </cell>
          <cell r="G1372">
            <v>43114.05</v>
          </cell>
        </row>
        <row r="1373">
          <cell r="B1373">
            <v>5890909002</v>
          </cell>
          <cell r="C1373" t="str">
            <v>AJUSTES AL PESO</v>
          </cell>
          <cell r="D1373">
            <v>25511.94</v>
          </cell>
          <cell r="E1373">
            <v>17602.11</v>
          </cell>
          <cell r="F1373">
            <v>0</v>
          </cell>
          <cell r="G1373">
            <v>43114.05</v>
          </cell>
        </row>
        <row r="1374">
          <cell r="B1374">
            <v>589090900201</v>
          </cell>
          <cell r="C1374" t="str">
            <v>Ajuste al peso</v>
          </cell>
          <cell r="D1374">
            <v>25511.94</v>
          </cell>
          <cell r="E1374">
            <v>17602.11</v>
          </cell>
          <cell r="F1374">
            <v>0</v>
          </cell>
          <cell r="G1374">
            <v>43114.05</v>
          </cell>
        </row>
        <row r="1375">
          <cell r="B1375">
            <v>59</v>
          </cell>
          <cell r="C1375" t="str">
            <v>CIERRE DE INGRESOS, GASTOS Y COSTOS</v>
          </cell>
          <cell r="D1375">
            <v>0</v>
          </cell>
          <cell r="E1375">
            <v>0</v>
          </cell>
          <cell r="F1375">
            <v>0</v>
          </cell>
          <cell r="G1375">
            <v>0</v>
          </cell>
        </row>
        <row r="1376">
          <cell r="B1376">
            <v>5905</v>
          </cell>
          <cell r="C1376" t="str">
            <v>CIERRE DE INGRESOS, GASTOS Y COSTOS</v>
          </cell>
          <cell r="D1376">
            <v>0</v>
          </cell>
          <cell r="E1376">
            <v>0</v>
          </cell>
          <cell r="F1376">
            <v>0</v>
          </cell>
          <cell r="G1376">
            <v>0</v>
          </cell>
        </row>
        <row r="1377">
          <cell r="B1377">
            <v>590501</v>
          </cell>
          <cell r="C1377" t="str">
            <v>Cierre de Ingresos, Gastos y Costos</v>
          </cell>
          <cell r="D1377">
            <v>0</v>
          </cell>
          <cell r="E1377">
            <v>0</v>
          </cell>
          <cell r="F1377">
            <v>0</v>
          </cell>
          <cell r="G1377">
            <v>0</v>
          </cell>
        </row>
        <row r="1378">
          <cell r="B1378">
            <v>8</v>
          </cell>
          <cell r="C1378" t="str">
            <v>CUENTAS DE ORDEN DEUDORAS</v>
          </cell>
          <cell r="D1378">
            <v>0</v>
          </cell>
          <cell r="E1378">
            <v>3431932720.1300001</v>
          </cell>
          <cell r="F1378">
            <v>3431932720.1300001</v>
          </cell>
          <cell r="G1378">
            <v>0</v>
          </cell>
        </row>
        <row r="1379">
          <cell r="B1379">
            <v>81</v>
          </cell>
          <cell r="C1379" t="str">
            <v>ACTIVOS CONTINGENTES</v>
          </cell>
          <cell r="D1379">
            <v>3827513298.5799999</v>
          </cell>
          <cell r="E1379">
            <v>0</v>
          </cell>
          <cell r="F1379">
            <v>5318332</v>
          </cell>
          <cell r="G1379">
            <v>3822194966.5799999</v>
          </cell>
        </row>
        <row r="1380">
          <cell r="B1380">
            <v>8120</v>
          </cell>
          <cell r="C1380" t="str">
            <v>LITIGIOS Y MECANISMOS ALTERNATIVOS DE SOLUCIÓN DE CONFLICTOS</v>
          </cell>
          <cell r="D1380">
            <v>520022454.62</v>
          </cell>
          <cell r="E1380">
            <v>0</v>
          </cell>
          <cell r="F1380">
            <v>0</v>
          </cell>
          <cell r="G1380">
            <v>520022454.62</v>
          </cell>
        </row>
        <row r="1381">
          <cell r="B1381">
            <v>812090</v>
          </cell>
          <cell r="C1381" t="str">
            <v>OTROS LITIGIOS Y MECANISMOS ALTERNATIVOS DE SOLUCIÓN DE CONFLICTOS</v>
          </cell>
          <cell r="D1381">
            <v>520022454.62</v>
          </cell>
          <cell r="E1381">
            <v>0</v>
          </cell>
          <cell r="F1381">
            <v>0</v>
          </cell>
          <cell r="G1381">
            <v>520022454.62</v>
          </cell>
        </row>
        <row r="1382">
          <cell r="B1382">
            <v>81209001</v>
          </cell>
          <cell r="C1382" t="str">
            <v>TITULOS JUDICIALES</v>
          </cell>
          <cell r="D1382">
            <v>520022454.62</v>
          </cell>
          <cell r="E1382">
            <v>0</v>
          </cell>
          <cell r="F1382">
            <v>0</v>
          </cell>
          <cell r="G1382">
            <v>520022454.62</v>
          </cell>
        </row>
        <row r="1383">
          <cell r="B1383">
            <v>8120900101</v>
          </cell>
          <cell r="C1383" t="str">
            <v>Títulos Judiciales</v>
          </cell>
          <cell r="D1383">
            <v>520022454.62</v>
          </cell>
          <cell r="E1383">
            <v>0</v>
          </cell>
          <cell r="F1383">
            <v>0</v>
          </cell>
          <cell r="G1383">
            <v>520022454.62</v>
          </cell>
        </row>
        <row r="1384">
          <cell r="B1384">
            <v>8190</v>
          </cell>
          <cell r="C1384" t="str">
            <v>OTROS ACTIVOS CONTINGENTES</v>
          </cell>
          <cell r="D1384">
            <v>3307490843.96</v>
          </cell>
          <cell r="E1384">
            <v>0</v>
          </cell>
          <cell r="F1384">
            <v>5318332</v>
          </cell>
          <cell r="G1384">
            <v>3302172511.96</v>
          </cell>
        </row>
        <row r="1385">
          <cell r="B1385">
            <v>819003</v>
          </cell>
          <cell r="C1385" t="str">
            <v>INTERESES DE MORA</v>
          </cell>
          <cell r="D1385">
            <v>3285750519</v>
          </cell>
          <cell r="E1385">
            <v>0</v>
          </cell>
          <cell r="F1385">
            <v>5318332</v>
          </cell>
          <cell r="G1385">
            <v>3280432187</v>
          </cell>
        </row>
        <row r="1386">
          <cell r="B1386">
            <v>81900301</v>
          </cell>
          <cell r="C1386" t="str">
            <v>Intereses de Mora</v>
          </cell>
          <cell r="D1386">
            <v>3285750519</v>
          </cell>
          <cell r="E1386">
            <v>0</v>
          </cell>
          <cell r="F1386">
            <v>5318332</v>
          </cell>
          <cell r="G1386">
            <v>3280432187</v>
          </cell>
        </row>
        <row r="1387">
          <cell r="B1387">
            <v>8190030101</v>
          </cell>
          <cell r="C1387" t="str">
            <v>Tasa por Uso de Agua</v>
          </cell>
          <cell r="D1387">
            <v>365668394</v>
          </cell>
          <cell r="E1387">
            <v>0</v>
          </cell>
          <cell r="F1387">
            <v>4966799</v>
          </cell>
          <cell r="G1387">
            <v>360701595</v>
          </cell>
        </row>
        <row r="1388">
          <cell r="B1388">
            <v>8190030102</v>
          </cell>
          <cell r="C1388" t="str">
            <v>Tasa Retributiva</v>
          </cell>
          <cell r="D1388">
            <v>2605626610</v>
          </cell>
          <cell r="E1388">
            <v>0</v>
          </cell>
          <cell r="F1388">
            <v>80317</v>
          </cell>
          <cell r="G1388">
            <v>2605546293</v>
          </cell>
        </row>
        <row r="1389">
          <cell r="B1389">
            <v>8190030103</v>
          </cell>
          <cell r="C1389" t="str">
            <v>Seguimiento</v>
          </cell>
          <cell r="D1389">
            <v>100446382</v>
          </cell>
          <cell r="E1389">
            <v>0</v>
          </cell>
          <cell r="F1389">
            <v>271216</v>
          </cell>
          <cell r="G1389">
            <v>100175166</v>
          </cell>
        </row>
        <row r="1390">
          <cell r="B1390">
            <v>8190030104</v>
          </cell>
          <cell r="C1390" t="str">
            <v>Multas</v>
          </cell>
          <cell r="D1390">
            <v>53933497</v>
          </cell>
          <cell r="E1390">
            <v>0</v>
          </cell>
          <cell r="F1390">
            <v>0</v>
          </cell>
          <cell r="G1390">
            <v>53933497</v>
          </cell>
        </row>
        <row r="1391">
          <cell r="B1391">
            <v>8190030105</v>
          </cell>
          <cell r="C1391" t="str">
            <v>Otros Ingresos</v>
          </cell>
          <cell r="D1391">
            <v>5277461</v>
          </cell>
          <cell r="E1391">
            <v>0</v>
          </cell>
          <cell r="F1391">
            <v>0</v>
          </cell>
          <cell r="G1391">
            <v>5277461</v>
          </cell>
        </row>
        <row r="1392">
          <cell r="B1392">
            <v>8190030106</v>
          </cell>
          <cell r="C1392" t="str">
            <v>Porcentaje Ambiental</v>
          </cell>
          <cell r="D1392">
            <v>31757261</v>
          </cell>
          <cell r="E1392">
            <v>0</v>
          </cell>
          <cell r="F1392">
            <v>0</v>
          </cell>
          <cell r="G1392">
            <v>31757261</v>
          </cell>
        </row>
        <row r="1393">
          <cell r="B1393">
            <v>8190030107</v>
          </cell>
          <cell r="C1393" t="str">
            <v>Sobretasa Ambiental</v>
          </cell>
          <cell r="D1393">
            <v>123040914</v>
          </cell>
          <cell r="E1393">
            <v>0</v>
          </cell>
          <cell r="F1393">
            <v>0</v>
          </cell>
          <cell r="G1393">
            <v>123040914</v>
          </cell>
        </row>
        <row r="1394">
          <cell r="B1394">
            <v>819090</v>
          </cell>
          <cell r="C1394" t="str">
            <v>Otros Activos Contingentes</v>
          </cell>
          <cell r="D1394">
            <v>21740324.960000001</v>
          </cell>
          <cell r="E1394">
            <v>0</v>
          </cell>
          <cell r="F1394">
            <v>0</v>
          </cell>
          <cell r="G1394">
            <v>21740324.960000001</v>
          </cell>
        </row>
        <row r="1395">
          <cell r="B1395">
            <v>81909001</v>
          </cell>
          <cell r="C1395" t="str">
            <v>Ingresos no Tributarios</v>
          </cell>
          <cell r="D1395">
            <v>21740324.960000001</v>
          </cell>
          <cell r="E1395">
            <v>0</v>
          </cell>
          <cell r="F1395">
            <v>0</v>
          </cell>
          <cell r="G1395">
            <v>21740324.960000001</v>
          </cell>
        </row>
        <row r="1396">
          <cell r="B1396">
            <v>8190900101</v>
          </cell>
          <cell r="C1396" t="str">
            <v>Tasa por Uso de Agua</v>
          </cell>
          <cell r="D1396">
            <v>18474529.760000002</v>
          </cell>
          <cell r="E1396">
            <v>0</v>
          </cell>
          <cell r="F1396">
            <v>0</v>
          </cell>
          <cell r="G1396">
            <v>18474529.760000002</v>
          </cell>
        </row>
        <row r="1397">
          <cell r="B1397">
            <v>8190900102</v>
          </cell>
          <cell r="C1397" t="str">
            <v>Tasa Retributiva</v>
          </cell>
          <cell r="D1397">
            <v>3265795.2</v>
          </cell>
          <cell r="E1397">
            <v>0</v>
          </cell>
          <cell r="F1397">
            <v>0</v>
          </cell>
          <cell r="G1397">
            <v>3265795.2</v>
          </cell>
        </row>
        <row r="1398">
          <cell r="B1398">
            <v>83</v>
          </cell>
          <cell r="C1398" t="str">
            <v>DEUDORAS DE CONTROL</v>
          </cell>
          <cell r="D1398">
            <v>52181060483.75</v>
          </cell>
          <cell r="E1398">
            <v>3264520958.6599998</v>
          </cell>
          <cell r="F1398">
            <v>162093429.47</v>
          </cell>
          <cell r="G1398">
            <v>55283488012.940002</v>
          </cell>
        </row>
        <row r="1399">
          <cell r="B1399">
            <v>8315</v>
          </cell>
          <cell r="C1399" t="str">
            <v>BIENES Y DERECHOS RETIRADOS</v>
          </cell>
          <cell r="D1399">
            <v>802594785.59000003</v>
          </cell>
          <cell r="E1399">
            <v>0</v>
          </cell>
          <cell r="F1399">
            <v>0</v>
          </cell>
          <cell r="G1399">
            <v>802594785.59000003</v>
          </cell>
        </row>
        <row r="1400">
          <cell r="B1400">
            <v>831510</v>
          </cell>
          <cell r="C1400" t="str">
            <v>PROPIEDADES, PLANTA Y EQUIPO</v>
          </cell>
          <cell r="D1400">
            <v>50703882.799999997</v>
          </cell>
          <cell r="E1400">
            <v>0</v>
          </cell>
          <cell r="F1400">
            <v>0</v>
          </cell>
          <cell r="G1400">
            <v>50703882.799999997</v>
          </cell>
        </row>
        <row r="1401">
          <cell r="B1401">
            <v>83151001</v>
          </cell>
          <cell r="C1401" t="str">
            <v>PROPIEDADES, PLANTA Y EQUIPO</v>
          </cell>
          <cell r="D1401">
            <v>50703882.799999997</v>
          </cell>
          <cell r="E1401">
            <v>0</v>
          </cell>
          <cell r="F1401">
            <v>0</v>
          </cell>
          <cell r="G1401">
            <v>50703882.799999997</v>
          </cell>
        </row>
        <row r="1402">
          <cell r="B1402">
            <v>8315100101</v>
          </cell>
          <cell r="C1402" t="str">
            <v>Maquinaria y Equipo</v>
          </cell>
          <cell r="D1402">
            <v>6860941.7999999998</v>
          </cell>
          <cell r="E1402">
            <v>0</v>
          </cell>
          <cell r="F1402">
            <v>0</v>
          </cell>
          <cell r="G1402">
            <v>6860941.7999999998</v>
          </cell>
        </row>
        <row r="1403">
          <cell r="B1403">
            <v>8315100102</v>
          </cell>
          <cell r="C1403" t="str">
            <v>Equipo Medico y Cientifico</v>
          </cell>
          <cell r="D1403">
            <v>13857032</v>
          </cell>
          <cell r="E1403">
            <v>0</v>
          </cell>
          <cell r="F1403">
            <v>0</v>
          </cell>
          <cell r="G1403">
            <v>13857032</v>
          </cell>
        </row>
        <row r="1404">
          <cell r="B1404">
            <v>8315100103</v>
          </cell>
          <cell r="C1404" t="str">
            <v>Muebles, Enseres y Equipo de Oficina</v>
          </cell>
          <cell r="D1404">
            <v>16227573</v>
          </cell>
          <cell r="E1404">
            <v>0</v>
          </cell>
          <cell r="F1404">
            <v>0</v>
          </cell>
          <cell r="G1404">
            <v>16227573</v>
          </cell>
        </row>
        <row r="1405">
          <cell r="B1405">
            <v>8315100104</v>
          </cell>
          <cell r="C1405" t="str">
            <v>Equipo de Comunicación</v>
          </cell>
          <cell r="D1405">
            <v>5651770</v>
          </cell>
          <cell r="E1405">
            <v>0</v>
          </cell>
          <cell r="F1405">
            <v>0</v>
          </cell>
          <cell r="G1405">
            <v>5651770</v>
          </cell>
        </row>
        <row r="1406">
          <cell r="B1406">
            <v>8315100105</v>
          </cell>
          <cell r="C1406" t="str">
            <v>Equipo de Computacion</v>
          </cell>
          <cell r="D1406">
            <v>8106566</v>
          </cell>
          <cell r="E1406">
            <v>0</v>
          </cell>
          <cell r="F1406">
            <v>0</v>
          </cell>
          <cell r="G1406">
            <v>8106566</v>
          </cell>
        </row>
        <row r="1407">
          <cell r="B1407">
            <v>8315100106</v>
          </cell>
          <cell r="C1407" t="str">
            <v>Equipo de Transporte, Traccion y Elevacion</v>
          </cell>
          <cell r="D1407">
            <v>0</v>
          </cell>
          <cell r="E1407">
            <v>0</v>
          </cell>
          <cell r="F1407">
            <v>0</v>
          </cell>
          <cell r="G1407">
            <v>0</v>
          </cell>
        </row>
        <row r="1408">
          <cell r="B1408">
            <v>831535</v>
          </cell>
          <cell r="C1408" t="str">
            <v>CUENTAS POR COBRAR</v>
          </cell>
          <cell r="D1408">
            <v>751890902.78999996</v>
          </cell>
          <cell r="E1408">
            <v>0</v>
          </cell>
          <cell r="F1408">
            <v>0</v>
          </cell>
          <cell r="G1408">
            <v>751890902.78999996</v>
          </cell>
        </row>
        <row r="1409">
          <cell r="B1409">
            <v>83153501</v>
          </cell>
          <cell r="C1409" t="str">
            <v>INGRESOS NO TRIBUTARIOS</v>
          </cell>
          <cell r="D1409">
            <v>751890902.78999996</v>
          </cell>
          <cell r="E1409">
            <v>0</v>
          </cell>
          <cell r="F1409">
            <v>0</v>
          </cell>
          <cell r="G1409">
            <v>751890902.78999996</v>
          </cell>
        </row>
        <row r="1410">
          <cell r="B1410">
            <v>8315350102</v>
          </cell>
          <cell r="C1410" t="str">
            <v>MULTAS</v>
          </cell>
          <cell r="D1410">
            <v>751890902.78999996</v>
          </cell>
          <cell r="E1410">
            <v>0</v>
          </cell>
          <cell r="F1410">
            <v>0</v>
          </cell>
          <cell r="G1410">
            <v>751890902.78999996</v>
          </cell>
        </row>
        <row r="1411">
          <cell r="B1411">
            <v>8347</v>
          </cell>
          <cell r="C1411" t="str">
            <v>BIENES ENTREGADOS A TERCEROS</v>
          </cell>
          <cell r="D1411">
            <v>0</v>
          </cell>
          <cell r="E1411">
            <v>0</v>
          </cell>
          <cell r="F1411">
            <v>0</v>
          </cell>
          <cell r="G1411">
            <v>0</v>
          </cell>
        </row>
        <row r="1412">
          <cell r="B1412">
            <v>834704</v>
          </cell>
          <cell r="C1412" t="str">
            <v>PROPIEDAD PLANTA Y EQUIPO</v>
          </cell>
          <cell r="D1412">
            <v>0</v>
          </cell>
          <cell r="E1412">
            <v>0</v>
          </cell>
          <cell r="F1412">
            <v>0</v>
          </cell>
          <cell r="G1412">
            <v>0</v>
          </cell>
        </row>
        <row r="1413">
          <cell r="B1413">
            <v>83470401</v>
          </cell>
          <cell r="C1413" t="str">
            <v>PROPIEDAD PLANTA Y EQUIPO</v>
          </cell>
          <cell r="D1413">
            <v>0</v>
          </cell>
          <cell r="E1413">
            <v>0</v>
          </cell>
          <cell r="F1413">
            <v>0</v>
          </cell>
          <cell r="G1413">
            <v>0</v>
          </cell>
        </row>
        <row r="1414">
          <cell r="B1414">
            <v>8347040104</v>
          </cell>
          <cell r="C1414" t="str">
            <v>Equipo de Comunicacion</v>
          </cell>
          <cell r="D1414">
            <v>0</v>
          </cell>
          <cell r="E1414">
            <v>0</v>
          </cell>
          <cell r="F1414">
            <v>0</v>
          </cell>
          <cell r="G1414">
            <v>0</v>
          </cell>
        </row>
        <row r="1415">
          <cell r="B1415">
            <v>8347040105</v>
          </cell>
          <cell r="C1415" t="str">
            <v>Equipo de Comunicacion</v>
          </cell>
          <cell r="D1415">
            <v>0</v>
          </cell>
          <cell r="E1415">
            <v>0</v>
          </cell>
          <cell r="F1415">
            <v>0</v>
          </cell>
          <cell r="G1415">
            <v>0</v>
          </cell>
        </row>
        <row r="1416">
          <cell r="B1416">
            <v>83470405</v>
          </cell>
          <cell r="C1416" t="str">
            <v>MAQUINARIA Y EQUIPO</v>
          </cell>
          <cell r="D1416">
            <v>0</v>
          </cell>
          <cell r="E1416">
            <v>0</v>
          </cell>
          <cell r="F1416">
            <v>0</v>
          </cell>
          <cell r="G1416">
            <v>0</v>
          </cell>
        </row>
        <row r="1417">
          <cell r="B1417">
            <v>8347040501</v>
          </cell>
          <cell r="C1417" t="str">
            <v>Equipo de Construccion</v>
          </cell>
          <cell r="D1417">
            <v>0</v>
          </cell>
          <cell r="E1417">
            <v>0</v>
          </cell>
          <cell r="F1417">
            <v>0</v>
          </cell>
          <cell r="G1417">
            <v>0</v>
          </cell>
        </row>
        <row r="1418">
          <cell r="B1418">
            <v>8347040511</v>
          </cell>
          <cell r="C1418" t="str">
            <v>Herramientas y Accesorios</v>
          </cell>
          <cell r="D1418">
            <v>0</v>
          </cell>
          <cell r="E1418">
            <v>0</v>
          </cell>
          <cell r="F1418">
            <v>0</v>
          </cell>
          <cell r="G1418">
            <v>0</v>
          </cell>
        </row>
        <row r="1419">
          <cell r="B1419">
            <v>83470406</v>
          </cell>
          <cell r="C1419" t="str">
            <v>EQUIPO MEDICO CIENTIFICO</v>
          </cell>
          <cell r="D1419">
            <v>0</v>
          </cell>
          <cell r="E1419">
            <v>0</v>
          </cell>
          <cell r="F1419">
            <v>0</v>
          </cell>
          <cell r="G1419">
            <v>0</v>
          </cell>
        </row>
        <row r="1420">
          <cell r="B1420">
            <v>8347040601</v>
          </cell>
          <cell r="C1420" t="str">
            <v>Equipo de Investigacion</v>
          </cell>
          <cell r="D1420">
            <v>0</v>
          </cell>
          <cell r="E1420">
            <v>0</v>
          </cell>
          <cell r="F1420">
            <v>0</v>
          </cell>
          <cell r="G1420">
            <v>0</v>
          </cell>
        </row>
        <row r="1421">
          <cell r="B1421">
            <v>83470407</v>
          </cell>
          <cell r="C1421" t="str">
            <v>EQUIPOS DE COMUNICACION Y COMPUTACION</v>
          </cell>
          <cell r="D1421">
            <v>0</v>
          </cell>
          <cell r="E1421">
            <v>0</v>
          </cell>
          <cell r="F1421">
            <v>0</v>
          </cell>
          <cell r="G1421">
            <v>0</v>
          </cell>
        </row>
        <row r="1422">
          <cell r="B1422">
            <v>8347040701</v>
          </cell>
          <cell r="C1422" t="str">
            <v>Equipos de Comunicacion</v>
          </cell>
          <cell r="D1422">
            <v>0</v>
          </cell>
          <cell r="E1422">
            <v>0</v>
          </cell>
          <cell r="F1422">
            <v>0</v>
          </cell>
          <cell r="G1422">
            <v>0</v>
          </cell>
        </row>
        <row r="1423">
          <cell r="B1423">
            <v>8347040702</v>
          </cell>
          <cell r="C1423" t="str">
            <v>Equipos de Computacion</v>
          </cell>
          <cell r="D1423">
            <v>0</v>
          </cell>
          <cell r="E1423">
            <v>0</v>
          </cell>
          <cell r="F1423">
            <v>0</v>
          </cell>
          <cell r="G1423">
            <v>0</v>
          </cell>
        </row>
        <row r="1424">
          <cell r="B1424">
            <v>8355</v>
          </cell>
          <cell r="C1424" t="str">
            <v>EJECUCION DE PROYECTOS DE INVERSION</v>
          </cell>
          <cell r="D1424">
            <v>51378465698.160004</v>
          </cell>
          <cell r="E1424">
            <v>3264520958.6599998</v>
          </cell>
          <cell r="F1424">
            <v>162093429.47</v>
          </cell>
          <cell r="G1424">
            <v>54480893227.349998</v>
          </cell>
        </row>
        <row r="1425">
          <cell r="B1425">
            <v>835511</v>
          </cell>
          <cell r="C1425" t="str">
            <v>GASTOS</v>
          </cell>
          <cell r="D1425">
            <v>51378465698.160004</v>
          </cell>
          <cell r="E1425">
            <v>3264520958.6599998</v>
          </cell>
          <cell r="F1425">
            <v>162093429.47</v>
          </cell>
          <cell r="G1425">
            <v>54480893227.349998</v>
          </cell>
        </row>
        <row r="1426">
          <cell r="B1426">
            <v>83551101</v>
          </cell>
          <cell r="C1426" t="str">
            <v>SISTEMA GENERAL DE REGALIAS</v>
          </cell>
          <cell r="D1426">
            <v>51378465698.160004</v>
          </cell>
          <cell r="E1426">
            <v>3264520958.6599998</v>
          </cell>
          <cell r="F1426">
            <v>162093429.47</v>
          </cell>
          <cell r="G1426">
            <v>54480893227.349998</v>
          </cell>
        </row>
        <row r="1427">
          <cell r="B1427">
            <v>8355110102</v>
          </cell>
          <cell r="C1427" t="str">
            <v>Caño Hondo AIR</v>
          </cell>
          <cell r="D1427">
            <v>18804390866.759998</v>
          </cell>
          <cell r="E1427">
            <v>0</v>
          </cell>
          <cell r="F1427">
            <v>0</v>
          </cell>
          <cell r="G1427">
            <v>18804390866.759998</v>
          </cell>
        </row>
        <row r="1428">
          <cell r="B1428">
            <v>8355110103</v>
          </cell>
          <cell r="C1428" t="str">
            <v>Caño Martinica AIR</v>
          </cell>
          <cell r="D1428">
            <v>13307702467.82</v>
          </cell>
          <cell r="E1428">
            <v>0</v>
          </cell>
          <cell r="F1428">
            <v>0</v>
          </cell>
          <cell r="G1428">
            <v>13307702467.82</v>
          </cell>
        </row>
        <row r="1429">
          <cell r="B1429">
            <v>8355110104</v>
          </cell>
          <cell r="C1429" t="str">
            <v>Caño Tributarios AIR</v>
          </cell>
          <cell r="D1429">
            <v>19266372363.580002</v>
          </cell>
          <cell r="E1429">
            <v>3264520958.6599998</v>
          </cell>
          <cell r="F1429">
            <v>162093429.47</v>
          </cell>
          <cell r="G1429">
            <v>22368799892.77</v>
          </cell>
        </row>
        <row r="1430">
          <cell r="B1430">
            <v>8361</v>
          </cell>
          <cell r="C1430" t="str">
            <v>RESPONSABILIDADES EN PROCESO</v>
          </cell>
          <cell r="D1430">
            <v>0</v>
          </cell>
          <cell r="E1430">
            <v>0</v>
          </cell>
          <cell r="F1430">
            <v>0</v>
          </cell>
          <cell r="G1430">
            <v>0</v>
          </cell>
        </row>
        <row r="1431">
          <cell r="B1431">
            <v>836101</v>
          </cell>
          <cell r="C1431" t="str">
            <v>INTERNAS</v>
          </cell>
          <cell r="D1431">
            <v>0</v>
          </cell>
          <cell r="E1431">
            <v>0</v>
          </cell>
          <cell r="F1431">
            <v>0</v>
          </cell>
          <cell r="G1431">
            <v>0</v>
          </cell>
        </row>
        <row r="1432">
          <cell r="B1432">
            <v>83610101</v>
          </cell>
          <cell r="C1432" t="str">
            <v>INTERNAS</v>
          </cell>
          <cell r="D1432">
            <v>0</v>
          </cell>
          <cell r="E1432">
            <v>0</v>
          </cell>
          <cell r="F1432">
            <v>0</v>
          </cell>
          <cell r="G1432">
            <v>0</v>
          </cell>
        </row>
        <row r="1433">
          <cell r="B1433">
            <v>8361010101</v>
          </cell>
          <cell r="C1433" t="str">
            <v>Responsabilidad en proceso internas</v>
          </cell>
          <cell r="D1433">
            <v>0</v>
          </cell>
          <cell r="E1433">
            <v>0</v>
          </cell>
          <cell r="F1433">
            <v>0</v>
          </cell>
          <cell r="G1433">
            <v>0</v>
          </cell>
        </row>
        <row r="1434">
          <cell r="B1434">
            <v>89</v>
          </cell>
          <cell r="C1434" t="str">
            <v>DEUDORAS POR CONTRA (CR)</v>
          </cell>
          <cell r="D1434">
            <v>-56008573782.330002</v>
          </cell>
          <cell r="E1434">
            <v>167411761.47</v>
          </cell>
          <cell r="F1434">
            <v>3264520958.6599998</v>
          </cell>
          <cell r="G1434">
            <v>-59105682979.519997</v>
          </cell>
        </row>
        <row r="1435">
          <cell r="B1435">
            <v>8905</v>
          </cell>
          <cell r="C1435" t="str">
            <v>ACTIVOS CONTINGENTES POR EL CONTRA (CR)</v>
          </cell>
          <cell r="D1435">
            <v>-3827513298.5799999</v>
          </cell>
          <cell r="E1435">
            <v>5318332</v>
          </cell>
          <cell r="F1435">
            <v>0</v>
          </cell>
          <cell r="G1435">
            <v>-3822194966.5799999</v>
          </cell>
        </row>
        <row r="1436">
          <cell r="B1436">
            <v>890590</v>
          </cell>
          <cell r="C1436" t="str">
            <v>Otros Activos Contingentes por Contra</v>
          </cell>
          <cell r="D1436">
            <v>-3827513298.5799999</v>
          </cell>
          <cell r="E1436">
            <v>5318332</v>
          </cell>
          <cell r="F1436">
            <v>0</v>
          </cell>
          <cell r="G1436">
            <v>-3822194966.5799999</v>
          </cell>
        </row>
        <row r="1437">
          <cell r="B1437">
            <v>89059001</v>
          </cell>
          <cell r="C1437" t="str">
            <v>INTERESES DE MORA</v>
          </cell>
          <cell r="D1437">
            <v>-3285750519</v>
          </cell>
          <cell r="E1437">
            <v>5318332</v>
          </cell>
          <cell r="F1437">
            <v>0</v>
          </cell>
          <cell r="G1437">
            <v>-3280432187</v>
          </cell>
        </row>
        <row r="1438">
          <cell r="B1438">
            <v>8905900101</v>
          </cell>
          <cell r="C1438" t="str">
            <v>Tasa por Uso de Agua</v>
          </cell>
          <cell r="D1438">
            <v>-365668394</v>
          </cell>
          <cell r="E1438">
            <v>4966799</v>
          </cell>
          <cell r="F1438">
            <v>0</v>
          </cell>
          <cell r="G1438">
            <v>-360701595</v>
          </cell>
        </row>
        <row r="1439">
          <cell r="B1439">
            <v>8905900102</v>
          </cell>
          <cell r="C1439" t="str">
            <v>TasaRetributiva</v>
          </cell>
          <cell r="D1439">
            <v>-2605626610</v>
          </cell>
          <cell r="E1439">
            <v>80317</v>
          </cell>
          <cell r="F1439">
            <v>0</v>
          </cell>
          <cell r="G1439">
            <v>-2605546293</v>
          </cell>
        </row>
        <row r="1440">
          <cell r="B1440">
            <v>8905900103</v>
          </cell>
          <cell r="C1440" t="str">
            <v>Seguimiento</v>
          </cell>
          <cell r="D1440">
            <v>-100446382</v>
          </cell>
          <cell r="E1440">
            <v>271216</v>
          </cell>
          <cell r="F1440">
            <v>0</v>
          </cell>
          <cell r="G1440">
            <v>-100175166</v>
          </cell>
        </row>
        <row r="1441">
          <cell r="B1441">
            <v>8905900104</v>
          </cell>
          <cell r="C1441" t="str">
            <v>Multas</v>
          </cell>
          <cell r="D1441">
            <v>-53933497</v>
          </cell>
          <cell r="E1441">
            <v>0</v>
          </cell>
          <cell r="F1441">
            <v>0</v>
          </cell>
          <cell r="G1441">
            <v>-53933497</v>
          </cell>
        </row>
        <row r="1442">
          <cell r="B1442">
            <v>8905900105</v>
          </cell>
          <cell r="C1442" t="str">
            <v>Otros Ingresos</v>
          </cell>
          <cell r="D1442">
            <v>-5277461</v>
          </cell>
          <cell r="E1442">
            <v>0</v>
          </cell>
          <cell r="F1442">
            <v>0</v>
          </cell>
          <cell r="G1442">
            <v>-5277461</v>
          </cell>
        </row>
        <row r="1443">
          <cell r="B1443">
            <v>8905900106</v>
          </cell>
          <cell r="C1443" t="str">
            <v>Porcentaje Ambiental</v>
          </cell>
          <cell r="D1443">
            <v>-31757261</v>
          </cell>
          <cell r="E1443">
            <v>0</v>
          </cell>
          <cell r="F1443">
            <v>0</v>
          </cell>
          <cell r="G1443">
            <v>-31757261</v>
          </cell>
        </row>
        <row r="1444">
          <cell r="B1444">
            <v>8905900107</v>
          </cell>
          <cell r="C1444" t="str">
            <v>Sobretasa Ambiental</v>
          </cell>
          <cell r="D1444">
            <v>-123040914</v>
          </cell>
          <cell r="E1444">
            <v>0</v>
          </cell>
          <cell r="F1444">
            <v>0</v>
          </cell>
          <cell r="G1444">
            <v>-123040914</v>
          </cell>
        </row>
        <row r="1445">
          <cell r="B1445">
            <v>89059002</v>
          </cell>
          <cell r="C1445" t="str">
            <v>INGRESOS NO TRIBUTARIOS</v>
          </cell>
          <cell r="D1445">
            <v>-21740324.960000001</v>
          </cell>
          <cell r="E1445">
            <v>0</v>
          </cell>
          <cell r="F1445">
            <v>0</v>
          </cell>
          <cell r="G1445">
            <v>-21740324.960000001</v>
          </cell>
        </row>
        <row r="1446">
          <cell r="B1446">
            <v>8905900201</v>
          </cell>
          <cell r="C1446" t="str">
            <v>Tasa por Uso de Agua</v>
          </cell>
          <cell r="D1446">
            <v>-18474529.760000002</v>
          </cell>
          <cell r="E1446">
            <v>0</v>
          </cell>
          <cell r="F1446">
            <v>0</v>
          </cell>
          <cell r="G1446">
            <v>-18474529.760000002</v>
          </cell>
        </row>
        <row r="1447">
          <cell r="B1447">
            <v>8905900202</v>
          </cell>
          <cell r="C1447" t="str">
            <v>Tasa Retributiva</v>
          </cell>
          <cell r="D1447">
            <v>-3265795.2</v>
          </cell>
          <cell r="E1447">
            <v>0</v>
          </cell>
          <cell r="F1447">
            <v>0</v>
          </cell>
          <cell r="G1447">
            <v>-3265795.2</v>
          </cell>
        </row>
        <row r="1448">
          <cell r="B1448">
            <v>89059003</v>
          </cell>
          <cell r="C1448" t="str">
            <v>TITULOS JUDICIALES</v>
          </cell>
          <cell r="D1448">
            <v>-520022454.62</v>
          </cell>
          <cell r="E1448">
            <v>0</v>
          </cell>
          <cell r="F1448">
            <v>0</v>
          </cell>
          <cell r="G1448">
            <v>-520022454.62</v>
          </cell>
        </row>
        <row r="1449">
          <cell r="B1449">
            <v>8905900301</v>
          </cell>
          <cell r="C1449" t="str">
            <v>Títulos Judiciales</v>
          </cell>
          <cell r="D1449">
            <v>-520022454.62</v>
          </cell>
          <cell r="E1449">
            <v>0</v>
          </cell>
          <cell r="F1449">
            <v>0</v>
          </cell>
          <cell r="G1449">
            <v>-520022454.62</v>
          </cell>
        </row>
        <row r="1450">
          <cell r="B1450">
            <v>8915</v>
          </cell>
          <cell r="C1450" t="str">
            <v>DEUDORAS DE CONTROL POR CONTRA (CR)</v>
          </cell>
          <cell r="D1450">
            <v>-52181060483.75</v>
          </cell>
          <cell r="E1450">
            <v>162093429.47</v>
          </cell>
          <cell r="F1450">
            <v>3264520958.6599998</v>
          </cell>
          <cell r="G1450">
            <v>-55283488012.940002</v>
          </cell>
        </row>
        <row r="1451">
          <cell r="B1451">
            <v>891506</v>
          </cell>
          <cell r="C1451" t="str">
            <v>BIENES Y DERECHOS RETIRADOS</v>
          </cell>
          <cell r="D1451">
            <v>-802594785.59000003</v>
          </cell>
          <cell r="E1451">
            <v>0</v>
          </cell>
          <cell r="F1451">
            <v>0</v>
          </cell>
          <cell r="G1451">
            <v>-802594785.59000003</v>
          </cell>
        </row>
        <row r="1452">
          <cell r="B1452">
            <v>89150601</v>
          </cell>
          <cell r="C1452" t="str">
            <v>PROPIEDAD,PLANTA Y EQUIPO</v>
          </cell>
          <cell r="D1452">
            <v>-50703882.799999997</v>
          </cell>
          <cell r="E1452">
            <v>0</v>
          </cell>
          <cell r="F1452">
            <v>0</v>
          </cell>
          <cell r="G1452">
            <v>-50703882.799999997</v>
          </cell>
        </row>
        <row r="1453">
          <cell r="B1453">
            <v>8915060101</v>
          </cell>
          <cell r="C1453" t="str">
            <v>Propiedad, Planta y Equipo</v>
          </cell>
          <cell r="D1453">
            <v>-50703882.799999997</v>
          </cell>
          <cell r="E1453">
            <v>0</v>
          </cell>
          <cell r="F1453">
            <v>0</v>
          </cell>
          <cell r="G1453">
            <v>-50703882.799999997</v>
          </cell>
        </row>
        <row r="1454">
          <cell r="B1454">
            <v>89150605</v>
          </cell>
          <cell r="C1454" t="str">
            <v>CUENTAS POR COBRAR</v>
          </cell>
          <cell r="D1454">
            <v>-751890902.78999996</v>
          </cell>
          <cell r="E1454">
            <v>0</v>
          </cell>
          <cell r="F1454">
            <v>0</v>
          </cell>
          <cell r="G1454">
            <v>-751890902.78999996</v>
          </cell>
        </row>
        <row r="1455">
          <cell r="B1455">
            <v>8915060502</v>
          </cell>
          <cell r="C1455" t="str">
            <v>Multas</v>
          </cell>
          <cell r="D1455">
            <v>-751890902.78999996</v>
          </cell>
          <cell r="E1455">
            <v>0</v>
          </cell>
          <cell r="F1455">
            <v>0</v>
          </cell>
          <cell r="G1455">
            <v>-751890902.78999996</v>
          </cell>
        </row>
        <row r="1456">
          <cell r="B1456">
            <v>891516</v>
          </cell>
          <cell r="C1456" t="str">
            <v>EJECUCION DE PROYECTOS DE INVERSION</v>
          </cell>
          <cell r="D1456">
            <v>-51378465698.160004</v>
          </cell>
          <cell r="E1456">
            <v>162093429.47</v>
          </cell>
          <cell r="F1456">
            <v>3264520958.6599998</v>
          </cell>
          <cell r="G1456">
            <v>-54480893227.349998</v>
          </cell>
        </row>
        <row r="1457">
          <cell r="B1457">
            <v>89151601</v>
          </cell>
          <cell r="C1457" t="str">
            <v>SISTEMA GENERAL DE REGALIAS</v>
          </cell>
          <cell r="D1457">
            <v>-51378465698.160004</v>
          </cell>
          <cell r="E1457">
            <v>162093429.47</v>
          </cell>
          <cell r="F1457">
            <v>3264520958.6599998</v>
          </cell>
          <cell r="G1457">
            <v>-54480893227.349998</v>
          </cell>
        </row>
        <row r="1458">
          <cell r="B1458">
            <v>8915160101</v>
          </cell>
          <cell r="C1458" t="str">
            <v>Gastos SGR</v>
          </cell>
          <cell r="D1458">
            <v>-51378465698.160004</v>
          </cell>
          <cell r="E1458">
            <v>162093429.47</v>
          </cell>
          <cell r="F1458">
            <v>3264520958.6599998</v>
          </cell>
          <cell r="G1458">
            <v>-54480893227.349998</v>
          </cell>
        </row>
        <row r="1459">
          <cell r="B1459">
            <v>891518</v>
          </cell>
          <cell r="C1459" t="str">
            <v>BIENES ENTREGADOS A TERCEROS</v>
          </cell>
          <cell r="D1459">
            <v>0</v>
          </cell>
          <cell r="E1459">
            <v>0</v>
          </cell>
          <cell r="F1459">
            <v>0</v>
          </cell>
          <cell r="G1459">
            <v>0</v>
          </cell>
        </row>
        <row r="1460">
          <cell r="B1460">
            <v>89151801</v>
          </cell>
          <cell r="C1460" t="str">
            <v>BIENES ENTREGADOS A TERCEROS</v>
          </cell>
          <cell r="D1460">
            <v>0</v>
          </cell>
          <cell r="E1460">
            <v>0</v>
          </cell>
          <cell r="F1460">
            <v>0</v>
          </cell>
          <cell r="G1460">
            <v>0</v>
          </cell>
        </row>
        <row r="1461">
          <cell r="B1461">
            <v>8915180101</v>
          </cell>
          <cell r="C1461" t="str">
            <v>Bienes entregados a terceros</v>
          </cell>
          <cell r="D1461">
            <v>0</v>
          </cell>
          <cell r="E1461">
            <v>0</v>
          </cell>
          <cell r="F1461">
            <v>0</v>
          </cell>
          <cell r="G1461">
            <v>0</v>
          </cell>
        </row>
        <row r="1462">
          <cell r="B1462">
            <v>8915180104</v>
          </cell>
          <cell r="C1462" t="str">
            <v>Equipos de Comunicacion</v>
          </cell>
          <cell r="D1462">
            <v>0</v>
          </cell>
          <cell r="E1462">
            <v>0</v>
          </cell>
          <cell r="F1462">
            <v>0</v>
          </cell>
          <cell r="G1462">
            <v>0</v>
          </cell>
        </row>
        <row r="1463">
          <cell r="B1463">
            <v>8915180105</v>
          </cell>
          <cell r="C1463" t="str">
            <v>Equipos de Computacion</v>
          </cell>
          <cell r="D1463">
            <v>0</v>
          </cell>
          <cell r="E1463">
            <v>0</v>
          </cell>
          <cell r="F1463">
            <v>0</v>
          </cell>
          <cell r="G1463">
            <v>0</v>
          </cell>
        </row>
        <row r="1464">
          <cell r="B1464">
            <v>891521</v>
          </cell>
          <cell r="C1464" t="str">
            <v>RESPONSABILIDADES EN PROCESO</v>
          </cell>
          <cell r="D1464">
            <v>0</v>
          </cell>
          <cell r="E1464">
            <v>0</v>
          </cell>
          <cell r="F1464">
            <v>0</v>
          </cell>
          <cell r="G1464">
            <v>0</v>
          </cell>
        </row>
        <row r="1465">
          <cell r="B1465">
            <v>89152101</v>
          </cell>
          <cell r="C1465" t="str">
            <v>INTERNAS</v>
          </cell>
          <cell r="D1465">
            <v>0</v>
          </cell>
          <cell r="E1465">
            <v>0</v>
          </cell>
          <cell r="F1465">
            <v>0</v>
          </cell>
          <cell r="G1465">
            <v>0</v>
          </cell>
        </row>
        <row r="1466">
          <cell r="B1466">
            <v>8915210101</v>
          </cell>
          <cell r="C1466" t="str">
            <v>Internas</v>
          </cell>
          <cell r="D1466">
            <v>0</v>
          </cell>
          <cell r="E1466">
            <v>0</v>
          </cell>
          <cell r="F1466">
            <v>0</v>
          </cell>
          <cell r="G1466">
            <v>0</v>
          </cell>
        </row>
        <row r="1467">
          <cell r="B1467">
            <v>9</v>
          </cell>
          <cell r="C1467" t="str">
            <v>CUENTAS DE ORDEN ACREEDORAS</v>
          </cell>
          <cell r="D1467">
            <v>0</v>
          </cell>
          <cell r="E1467">
            <v>0</v>
          </cell>
          <cell r="F1467">
            <v>0</v>
          </cell>
          <cell r="G1467">
            <v>0</v>
          </cell>
        </row>
        <row r="1468">
          <cell r="B1468">
            <v>91</v>
          </cell>
          <cell r="C1468" t="str">
            <v>PASIVOS CONTINGENTES</v>
          </cell>
          <cell r="D1468">
            <v>-331669502227.25</v>
          </cell>
          <cell r="E1468">
            <v>0</v>
          </cell>
          <cell r="F1468">
            <v>0</v>
          </cell>
          <cell r="G1468">
            <v>-331669502227.25</v>
          </cell>
        </row>
        <row r="1469">
          <cell r="B1469">
            <v>9120</v>
          </cell>
          <cell r="C1469" t="str">
            <v>LITIGIOS Y MECANISMOS ALTERNATIVOS DE SOLUCION DE CONFLICTOS</v>
          </cell>
          <cell r="D1469">
            <v>-331669502227.25</v>
          </cell>
          <cell r="E1469">
            <v>0</v>
          </cell>
          <cell r="F1469">
            <v>0</v>
          </cell>
          <cell r="G1469">
            <v>-331669502227.25</v>
          </cell>
        </row>
        <row r="1470">
          <cell r="B1470">
            <v>912004</v>
          </cell>
          <cell r="C1470" t="str">
            <v>Administrativos</v>
          </cell>
          <cell r="D1470">
            <v>-331669502227.25</v>
          </cell>
          <cell r="E1470">
            <v>0</v>
          </cell>
          <cell r="F1470">
            <v>0</v>
          </cell>
          <cell r="G1470">
            <v>-331669502227.25</v>
          </cell>
        </row>
        <row r="1471">
          <cell r="B1471">
            <v>91200401</v>
          </cell>
          <cell r="C1471" t="str">
            <v>ADMINISTRATIVAS</v>
          </cell>
          <cell r="D1471">
            <v>-331669502227.25</v>
          </cell>
          <cell r="E1471">
            <v>0</v>
          </cell>
          <cell r="F1471">
            <v>0</v>
          </cell>
          <cell r="G1471">
            <v>-331669502227.25</v>
          </cell>
        </row>
        <row r="1472">
          <cell r="B1472">
            <v>9120040101</v>
          </cell>
          <cell r="C1472" t="str">
            <v>Accion de nulidad y  rest. del dere</v>
          </cell>
          <cell r="D1472">
            <v>-1733903116</v>
          </cell>
          <cell r="E1472">
            <v>0</v>
          </cell>
          <cell r="F1472">
            <v>0</v>
          </cell>
          <cell r="G1472">
            <v>-1733903116</v>
          </cell>
        </row>
        <row r="1473">
          <cell r="B1473">
            <v>9120040102</v>
          </cell>
          <cell r="C1473" t="str">
            <v>Accion de reparacion directa</v>
          </cell>
          <cell r="D1473">
            <v>-92358721524.25</v>
          </cell>
          <cell r="E1473">
            <v>0</v>
          </cell>
          <cell r="F1473">
            <v>0</v>
          </cell>
          <cell r="G1473">
            <v>-92358721524.25</v>
          </cell>
        </row>
        <row r="1474">
          <cell r="B1474">
            <v>9120040105</v>
          </cell>
          <cell r="C1474" t="str">
            <v>Accion de Grupo</v>
          </cell>
          <cell r="D1474">
            <v>-236409164139</v>
          </cell>
          <cell r="E1474">
            <v>0</v>
          </cell>
          <cell r="F1474">
            <v>0</v>
          </cell>
          <cell r="G1474">
            <v>-236409164139</v>
          </cell>
        </row>
        <row r="1475">
          <cell r="B1475">
            <v>9120040106</v>
          </cell>
          <cell r="C1475" t="str">
            <v>Ejecutivo</v>
          </cell>
          <cell r="D1475">
            <v>-654727000</v>
          </cell>
          <cell r="E1475">
            <v>0</v>
          </cell>
          <cell r="F1475">
            <v>0</v>
          </cell>
          <cell r="G1475">
            <v>-654727000</v>
          </cell>
        </row>
        <row r="1476">
          <cell r="B1476">
            <v>9120040107</v>
          </cell>
          <cell r="C1476" t="str">
            <v>Controversias Contractuales</v>
          </cell>
          <cell r="D1476">
            <v>-512986448</v>
          </cell>
          <cell r="E1476">
            <v>0</v>
          </cell>
          <cell r="F1476">
            <v>0</v>
          </cell>
          <cell r="G1476">
            <v>-512986448</v>
          </cell>
        </row>
        <row r="1477">
          <cell r="B1477">
            <v>93</v>
          </cell>
          <cell r="C1477" t="str">
            <v>ACREEDORAS DE CONTROL</v>
          </cell>
          <cell r="D1477">
            <v>0</v>
          </cell>
          <cell r="E1477">
            <v>0</v>
          </cell>
          <cell r="F1477">
            <v>0</v>
          </cell>
          <cell r="G1477">
            <v>0</v>
          </cell>
        </row>
        <row r="1478">
          <cell r="B1478">
            <v>9301</v>
          </cell>
          <cell r="C1478" t="str">
            <v>BIENES Y DERECHOS RECIBIDOS EN GARANTIA</v>
          </cell>
          <cell r="D1478">
            <v>0</v>
          </cell>
          <cell r="E1478">
            <v>0</v>
          </cell>
          <cell r="F1478">
            <v>0</v>
          </cell>
          <cell r="G1478">
            <v>0</v>
          </cell>
        </row>
        <row r="1479">
          <cell r="B1479">
            <v>930102</v>
          </cell>
          <cell r="C1479" t="str">
            <v>DERECHOS</v>
          </cell>
          <cell r="D1479">
            <v>0</v>
          </cell>
          <cell r="E1479">
            <v>0</v>
          </cell>
          <cell r="F1479">
            <v>0</v>
          </cell>
          <cell r="G1479">
            <v>0</v>
          </cell>
        </row>
        <row r="1480">
          <cell r="B1480">
            <v>93010201</v>
          </cell>
          <cell r="C1480" t="str">
            <v>TITULOS JUDICIALES</v>
          </cell>
          <cell r="D1480">
            <v>0</v>
          </cell>
          <cell r="E1480">
            <v>0</v>
          </cell>
          <cell r="F1480">
            <v>0</v>
          </cell>
          <cell r="G1480">
            <v>0</v>
          </cell>
        </row>
        <row r="1481">
          <cell r="B1481">
            <v>9301020101</v>
          </cell>
          <cell r="C1481" t="str">
            <v>Titulos Judiciales</v>
          </cell>
          <cell r="D1481">
            <v>0</v>
          </cell>
          <cell r="E1481">
            <v>0</v>
          </cell>
          <cell r="F1481">
            <v>0</v>
          </cell>
          <cell r="G1481">
            <v>0</v>
          </cell>
        </row>
        <row r="1482">
          <cell r="B1482">
            <v>9306</v>
          </cell>
          <cell r="C1482" t="str">
            <v>BIENES RECIBIDOS EN CUSTODIA</v>
          </cell>
          <cell r="D1482">
            <v>0</v>
          </cell>
          <cell r="E1482">
            <v>0</v>
          </cell>
          <cell r="F1482">
            <v>0</v>
          </cell>
          <cell r="G1482">
            <v>0</v>
          </cell>
        </row>
        <row r="1483">
          <cell r="B1483">
            <v>930616</v>
          </cell>
          <cell r="C1483" t="str">
            <v>Pagarés, letras de cambio y otros</v>
          </cell>
          <cell r="D1483">
            <v>0</v>
          </cell>
          <cell r="E1483">
            <v>0</v>
          </cell>
          <cell r="F1483">
            <v>0</v>
          </cell>
          <cell r="G1483">
            <v>0</v>
          </cell>
        </row>
        <row r="1484">
          <cell r="B1484">
            <v>93061601</v>
          </cell>
          <cell r="C1484" t="str">
            <v>EQUIPO DE COMUNICACION Y COMPUTACION</v>
          </cell>
          <cell r="D1484">
            <v>0</v>
          </cell>
          <cell r="E1484">
            <v>0</v>
          </cell>
          <cell r="F1484">
            <v>0</v>
          </cell>
          <cell r="G1484">
            <v>0</v>
          </cell>
        </row>
        <row r="1485">
          <cell r="B1485">
            <v>9306160101</v>
          </cell>
          <cell r="C1485" t="str">
            <v>Equipo de Comunicacion y Computacion</v>
          </cell>
          <cell r="D1485">
            <v>0</v>
          </cell>
          <cell r="E1485">
            <v>0</v>
          </cell>
          <cell r="F1485">
            <v>0</v>
          </cell>
          <cell r="G1485">
            <v>0</v>
          </cell>
        </row>
        <row r="1486">
          <cell r="B1486">
            <v>93061602</v>
          </cell>
          <cell r="C1486" t="str">
            <v>EQUIPO DE TRANSPORTE, TRACCION Y ELEVACION</v>
          </cell>
          <cell r="D1486">
            <v>0</v>
          </cell>
          <cell r="E1486">
            <v>0</v>
          </cell>
          <cell r="F1486">
            <v>0</v>
          </cell>
          <cell r="G1486">
            <v>0</v>
          </cell>
        </row>
        <row r="1487">
          <cell r="B1487">
            <v>9306160201</v>
          </cell>
          <cell r="C1487" t="str">
            <v>Equipo de Transporte, Tracción y Elevacion</v>
          </cell>
          <cell r="D1487">
            <v>0</v>
          </cell>
          <cell r="E1487">
            <v>0</v>
          </cell>
          <cell r="F1487">
            <v>0</v>
          </cell>
          <cell r="G1487">
            <v>0</v>
          </cell>
        </row>
        <row r="1488">
          <cell r="B1488">
            <v>930617</v>
          </cell>
          <cell r="C1488" t="str">
            <v>Propiedades, Planta y Equipo</v>
          </cell>
          <cell r="D1488">
            <v>0</v>
          </cell>
          <cell r="E1488">
            <v>0</v>
          </cell>
          <cell r="F1488">
            <v>0</v>
          </cell>
          <cell r="G1488">
            <v>0</v>
          </cell>
        </row>
        <row r="1489">
          <cell r="B1489">
            <v>93061701</v>
          </cell>
          <cell r="C1489" t="str">
            <v>EQUIPO DE COMUNICACION Y COMPUTACION</v>
          </cell>
          <cell r="D1489">
            <v>0</v>
          </cell>
          <cell r="E1489">
            <v>0</v>
          </cell>
          <cell r="F1489">
            <v>0</v>
          </cell>
          <cell r="G1489">
            <v>0</v>
          </cell>
        </row>
        <row r="1490">
          <cell r="B1490">
            <v>9306170101</v>
          </cell>
          <cell r="C1490" t="str">
            <v>Equipo de Comunicacion y Computacion</v>
          </cell>
          <cell r="D1490">
            <v>0</v>
          </cell>
          <cell r="E1490">
            <v>0</v>
          </cell>
          <cell r="F1490">
            <v>0</v>
          </cell>
          <cell r="G1490">
            <v>0</v>
          </cell>
        </row>
        <row r="1491">
          <cell r="B1491">
            <v>93061702</v>
          </cell>
          <cell r="C1491" t="str">
            <v>EQUIPO DE TRANSPORTE, TRACCION Y ELEVACION</v>
          </cell>
          <cell r="D1491">
            <v>0</v>
          </cell>
          <cell r="E1491">
            <v>0</v>
          </cell>
          <cell r="F1491">
            <v>0</v>
          </cell>
          <cell r="G1491">
            <v>0</v>
          </cell>
        </row>
        <row r="1492">
          <cell r="B1492">
            <v>9306170201</v>
          </cell>
          <cell r="C1492" t="str">
            <v>Equipo de Transporte, Tracción y Elevacion</v>
          </cell>
          <cell r="D1492">
            <v>0</v>
          </cell>
          <cell r="E1492">
            <v>0</v>
          </cell>
          <cell r="F1492">
            <v>0</v>
          </cell>
          <cell r="G1492">
            <v>0</v>
          </cell>
        </row>
        <row r="1493">
          <cell r="B1493">
            <v>99</v>
          </cell>
          <cell r="C1493" t="str">
            <v>ACREEDORAS POR CONTRA (DB)</v>
          </cell>
          <cell r="D1493">
            <v>331669502227.25</v>
          </cell>
          <cell r="E1493">
            <v>0</v>
          </cell>
          <cell r="F1493">
            <v>0</v>
          </cell>
          <cell r="G1493">
            <v>331669502227.25</v>
          </cell>
        </row>
        <row r="1494">
          <cell r="B1494">
            <v>9905</v>
          </cell>
          <cell r="C1494" t="str">
            <v>PASIVOS CONTINGENTES POR CONTRA (DB)</v>
          </cell>
          <cell r="D1494">
            <v>331669502227.25</v>
          </cell>
          <cell r="E1494">
            <v>0</v>
          </cell>
          <cell r="F1494">
            <v>0</v>
          </cell>
          <cell r="G1494">
            <v>331669502227.25</v>
          </cell>
        </row>
        <row r="1495">
          <cell r="B1495">
            <v>990505</v>
          </cell>
          <cell r="C1495" t="str">
            <v>LITIGIOS Y MECANISMOS ALTERNATIVOS DE SOLUCION DE CONFLICTOS</v>
          </cell>
          <cell r="D1495">
            <v>331669502227.25</v>
          </cell>
          <cell r="E1495">
            <v>0</v>
          </cell>
          <cell r="F1495">
            <v>0</v>
          </cell>
          <cell r="G1495">
            <v>331669502227.25</v>
          </cell>
        </row>
        <row r="1496">
          <cell r="B1496">
            <v>99050501</v>
          </cell>
          <cell r="C1496" t="str">
            <v>DEMANDAS ADMINISTRATIVAS</v>
          </cell>
          <cell r="D1496">
            <v>331669502227.25</v>
          </cell>
          <cell r="E1496">
            <v>0</v>
          </cell>
          <cell r="F1496">
            <v>0</v>
          </cell>
          <cell r="G1496">
            <v>331669502227.25</v>
          </cell>
        </row>
        <row r="1497">
          <cell r="B1497">
            <v>9905050101</v>
          </cell>
          <cell r="C1497" t="str">
            <v>Demandas administrativas</v>
          </cell>
          <cell r="D1497">
            <v>331669502227.25</v>
          </cell>
          <cell r="E1497">
            <v>0</v>
          </cell>
          <cell r="F1497">
            <v>0</v>
          </cell>
          <cell r="G1497">
            <v>331669502227.25</v>
          </cell>
        </row>
        <row r="1498">
          <cell r="B1498">
            <v>9915</v>
          </cell>
          <cell r="C1498" t="str">
            <v>ACREEDORAS DE CONTROL POR  CONTRA (DB)</v>
          </cell>
          <cell r="D1498">
            <v>0</v>
          </cell>
          <cell r="E1498">
            <v>0</v>
          </cell>
          <cell r="F1498">
            <v>0</v>
          </cell>
          <cell r="G1498">
            <v>0</v>
          </cell>
        </row>
        <row r="1499">
          <cell r="B1499">
            <v>991502</v>
          </cell>
          <cell r="C1499" t="str">
            <v>BIENES RECIBIDOS EN CUSTODIA</v>
          </cell>
          <cell r="D1499">
            <v>0</v>
          </cell>
          <cell r="E1499">
            <v>0</v>
          </cell>
          <cell r="F1499">
            <v>0</v>
          </cell>
          <cell r="G1499">
            <v>0</v>
          </cell>
        </row>
        <row r="1500">
          <cell r="B1500">
            <v>99150201</v>
          </cell>
          <cell r="C1500" t="str">
            <v>BIENES RECIBIDOS DE TERCEROS</v>
          </cell>
          <cell r="D1500">
            <v>0</v>
          </cell>
          <cell r="E1500">
            <v>0</v>
          </cell>
          <cell r="F1500">
            <v>0</v>
          </cell>
          <cell r="G1500">
            <v>0</v>
          </cell>
        </row>
        <row r="1501">
          <cell r="B1501">
            <v>9915020101</v>
          </cell>
          <cell r="C1501" t="str">
            <v>Equipo de comunicacion-computacion/</v>
          </cell>
          <cell r="D1501">
            <v>0</v>
          </cell>
          <cell r="E1501">
            <v>0</v>
          </cell>
          <cell r="F1501">
            <v>0</v>
          </cell>
          <cell r="G1501">
            <v>0</v>
          </cell>
        </row>
        <row r="1502">
          <cell r="B1502">
            <v>991524</v>
          </cell>
          <cell r="C1502" t="str">
            <v>BIENES Y DERECHOS RECIBIDOS EN GARANTIA</v>
          </cell>
          <cell r="D1502">
            <v>0</v>
          </cell>
          <cell r="E1502">
            <v>0</v>
          </cell>
          <cell r="F1502">
            <v>0</v>
          </cell>
          <cell r="G1502">
            <v>0</v>
          </cell>
        </row>
        <row r="1503">
          <cell r="B1503">
            <v>99152401</v>
          </cell>
          <cell r="C1503" t="str">
            <v>DERECHOS</v>
          </cell>
          <cell r="D1503">
            <v>0</v>
          </cell>
          <cell r="E1503">
            <v>0</v>
          </cell>
          <cell r="F1503">
            <v>0</v>
          </cell>
          <cell r="G1503">
            <v>0</v>
          </cell>
        </row>
        <row r="1504">
          <cell r="B1504">
            <v>9915240101</v>
          </cell>
          <cell r="C1504" t="str">
            <v>Titulos Judiciales con Terceros</v>
          </cell>
          <cell r="D1504">
            <v>0</v>
          </cell>
          <cell r="E1504">
            <v>0</v>
          </cell>
          <cell r="F1504">
            <v>0</v>
          </cell>
          <cell r="G1504">
            <v>0</v>
          </cell>
        </row>
        <row r="1505">
          <cell r="C1505" t="str">
            <v>Totales</v>
          </cell>
          <cell r="D1505">
            <v>44556282181.519997</v>
          </cell>
          <cell r="E1505">
            <v>32986297949.849998</v>
          </cell>
          <cell r="F1505">
            <v>32986297949.849998</v>
          </cell>
          <cell r="G1505">
            <v>49364135292.379997</v>
          </cell>
        </row>
      </sheetData>
      <sheetData sheetId="1">
        <row r="7">
          <cell r="B7">
            <v>1</v>
          </cell>
          <cell r="C7" t="str">
            <v>ACTIVO</v>
          </cell>
          <cell r="D7">
            <v>39791748889.400002</v>
          </cell>
          <cell r="E7">
            <v>7331663284.6499996</v>
          </cell>
          <cell r="F7">
            <v>7148082623.3800001</v>
          </cell>
          <cell r="G7">
            <v>39975329550.669998</v>
          </cell>
          <cell r="H7">
            <v>7799917883.1899996</v>
          </cell>
        </row>
        <row r="8">
          <cell r="B8">
            <v>11</v>
          </cell>
          <cell r="C8" t="str">
            <v>EFECTIVO Y EQUIVALENTES AL EFECTIVO</v>
          </cell>
          <cell r="D8">
            <v>12775398862.33</v>
          </cell>
          <cell r="E8">
            <v>1987929909.4400001</v>
          </cell>
          <cell r="F8">
            <v>2110708450.02</v>
          </cell>
          <cell r="G8">
            <v>12652620321.75</v>
          </cell>
          <cell r="H8">
            <v>20452538204.939999</v>
          </cell>
        </row>
        <row r="9">
          <cell r="B9">
            <v>1105</v>
          </cell>
          <cell r="C9" t="str">
            <v>CAJA</v>
          </cell>
          <cell r="D9">
            <v>48100000</v>
          </cell>
          <cell r="E9">
            <v>38500000</v>
          </cell>
          <cell r="F9">
            <v>27462802</v>
          </cell>
          <cell r="G9">
            <v>59137198</v>
          </cell>
        </row>
        <row r="10">
          <cell r="B10">
            <v>110501</v>
          </cell>
          <cell r="C10" t="str">
            <v>CAJA PRINCIPAL</v>
          </cell>
          <cell r="D10">
            <v>0</v>
          </cell>
          <cell r="E10">
            <v>0</v>
          </cell>
          <cell r="F10">
            <v>0</v>
          </cell>
          <cell r="G10">
            <v>0</v>
          </cell>
        </row>
        <row r="11">
          <cell r="B11">
            <v>11050101</v>
          </cell>
          <cell r="C11" t="str">
            <v>CAJA PRINCIPAL</v>
          </cell>
          <cell r="D11">
            <v>0</v>
          </cell>
          <cell r="E11">
            <v>0</v>
          </cell>
          <cell r="F11">
            <v>0</v>
          </cell>
          <cell r="G11">
            <v>0</v>
          </cell>
        </row>
        <row r="12">
          <cell r="B12">
            <v>1105010101</v>
          </cell>
          <cell r="C12" t="str">
            <v>Caja Principal</v>
          </cell>
          <cell r="D12">
            <v>0</v>
          </cell>
          <cell r="E12">
            <v>0</v>
          </cell>
          <cell r="F12">
            <v>0</v>
          </cell>
          <cell r="G12">
            <v>0</v>
          </cell>
        </row>
        <row r="13">
          <cell r="B13">
            <v>110502</v>
          </cell>
          <cell r="C13" t="str">
            <v>Caja Menor</v>
          </cell>
          <cell r="D13">
            <v>48100000</v>
          </cell>
          <cell r="E13">
            <v>38500000</v>
          </cell>
          <cell r="F13">
            <v>27462802</v>
          </cell>
          <cell r="G13">
            <v>59137198</v>
          </cell>
        </row>
        <row r="14">
          <cell r="B14">
            <v>11050201</v>
          </cell>
          <cell r="C14" t="str">
            <v>CAJA MENOR</v>
          </cell>
          <cell r="D14">
            <v>48100000</v>
          </cell>
          <cell r="E14">
            <v>38500000</v>
          </cell>
          <cell r="F14">
            <v>27462802</v>
          </cell>
          <cell r="G14">
            <v>59137198</v>
          </cell>
        </row>
        <row r="15">
          <cell r="B15">
            <v>1105020105</v>
          </cell>
          <cell r="C15" t="str">
            <v>Ecosistema Ciénaga Grande</v>
          </cell>
          <cell r="D15">
            <v>0</v>
          </cell>
          <cell r="E15">
            <v>4500000</v>
          </cell>
          <cell r="F15">
            <v>0</v>
          </cell>
          <cell r="G15">
            <v>4500000</v>
          </cell>
        </row>
        <row r="16">
          <cell r="B16">
            <v>1105020106</v>
          </cell>
          <cell r="C16" t="str">
            <v>Ecosistema Valles y Colinas</v>
          </cell>
          <cell r="D16">
            <v>0</v>
          </cell>
          <cell r="E16">
            <v>4500000</v>
          </cell>
          <cell r="F16">
            <v>546644</v>
          </cell>
          <cell r="G16">
            <v>3953356</v>
          </cell>
        </row>
        <row r="17">
          <cell r="B17">
            <v>1105020107</v>
          </cell>
          <cell r="C17" t="str">
            <v>Ecosistema Humedales del Sur</v>
          </cell>
          <cell r="D17">
            <v>0</v>
          </cell>
          <cell r="E17">
            <v>0</v>
          </cell>
          <cell r="F17">
            <v>0</v>
          </cell>
          <cell r="G17">
            <v>0</v>
          </cell>
        </row>
        <row r="18">
          <cell r="B18">
            <v>1105020108</v>
          </cell>
          <cell r="C18" t="str">
            <v>Ecosistema Zonas Costeras</v>
          </cell>
          <cell r="D18">
            <v>0</v>
          </cell>
          <cell r="E18">
            <v>0</v>
          </cell>
          <cell r="F18">
            <v>0</v>
          </cell>
          <cell r="G18">
            <v>0</v>
          </cell>
        </row>
        <row r="19">
          <cell r="B19">
            <v>1105020109</v>
          </cell>
          <cell r="C19" t="str">
            <v>Ecosistema Sierra Nevada</v>
          </cell>
          <cell r="D19">
            <v>0</v>
          </cell>
          <cell r="E19">
            <v>4500000</v>
          </cell>
          <cell r="F19">
            <v>667368</v>
          </cell>
          <cell r="G19">
            <v>3832632</v>
          </cell>
        </row>
        <row r="20">
          <cell r="B20">
            <v>1105020113</v>
          </cell>
          <cell r="C20" t="str">
            <v>Programa Educacion Ambiental</v>
          </cell>
          <cell r="D20">
            <v>0</v>
          </cell>
          <cell r="E20">
            <v>5000000</v>
          </cell>
          <cell r="F20">
            <v>0</v>
          </cell>
          <cell r="G20">
            <v>5000000</v>
          </cell>
        </row>
        <row r="21">
          <cell r="B21">
            <v>1105020114</v>
          </cell>
          <cell r="C21" t="str">
            <v>Red de monitoreo calidad del aire</v>
          </cell>
          <cell r="D21">
            <v>0</v>
          </cell>
          <cell r="E21">
            <v>5000000</v>
          </cell>
          <cell r="F21">
            <v>2895263</v>
          </cell>
          <cell r="G21">
            <v>2104737</v>
          </cell>
        </row>
        <row r="22">
          <cell r="B22">
            <v>1105020116</v>
          </cell>
          <cell r="C22" t="str">
            <v>Secretaria General</v>
          </cell>
          <cell r="D22">
            <v>48100000</v>
          </cell>
          <cell r="E22">
            <v>0</v>
          </cell>
          <cell r="F22">
            <v>22498859</v>
          </cell>
          <cell r="G22">
            <v>25601141</v>
          </cell>
        </row>
        <row r="23">
          <cell r="B23">
            <v>1105020117</v>
          </cell>
          <cell r="C23" t="str">
            <v>Caja menor Subdireccion Tecnica</v>
          </cell>
          <cell r="D23">
            <v>0</v>
          </cell>
          <cell r="E23">
            <v>5000000</v>
          </cell>
          <cell r="F23">
            <v>0</v>
          </cell>
          <cell r="G23">
            <v>5000000</v>
          </cell>
        </row>
        <row r="24">
          <cell r="B24">
            <v>1105020118</v>
          </cell>
          <cell r="C24" t="str">
            <v>Planeacion</v>
          </cell>
          <cell r="D24">
            <v>0</v>
          </cell>
          <cell r="E24">
            <v>5000000</v>
          </cell>
          <cell r="F24">
            <v>0</v>
          </cell>
          <cell r="G24">
            <v>5000000</v>
          </cell>
        </row>
        <row r="25">
          <cell r="B25">
            <v>1105020121</v>
          </cell>
          <cell r="C25" t="str">
            <v>Subdirección de Gestion Ambiental</v>
          </cell>
          <cell r="D25">
            <v>0</v>
          </cell>
          <cell r="E25">
            <v>5000000</v>
          </cell>
          <cell r="F25">
            <v>854668</v>
          </cell>
          <cell r="G25">
            <v>4145332</v>
          </cell>
        </row>
        <row r="26">
          <cell r="B26">
            <v>1110</v>
          </cell>
          <cell r="C26" t="str">
            <v>DEPOSITOS EN INSTITUCIONES FINANCIERAS</v>
          </cell>
          <cell r="D26">
            <v>12727298862.33</v>
          </cell>
          <cell r="E26">
            <v>1949429909.4400001</v>
          </cell>
          <cell r="F26">
            <v>2083245648.02</v>
          </cell>
          <cell r="G26">
            <v>12593483123.75</v>
          </cell>
        </row>
        <row r="27">
          <cell r="B27">
            <v>111005</v>
          </cell>
          <cell r="C27" t="str">
            <v>CUENTA CORRIENTE</v>
          </cell>
          <cell r="D27">
            <v>8740657266.9699993</v>
          </cell>
          <cell r="E27">
            <v>1702143407.77</v>
          </cell>
          <cell r="F27">
            <v>2000164797.6700001</v>
          </cell>
          <cell r="G27">
            <v>8442635877.0699997</v>
          </cell>
        </row>
        <row r="28">
          <cell r="B28">
            <v>11100501</v>
          </cell>
          <cell r="C28" t="str">
            <v>BANCO POPULAR</v>
          </cell>
          <cell r="D28">
            <v>823500243.20000005</v>
          </cell>
          <cell r="E28">
            <v>36185788</v>
          </cell>
          <cell r="F28">
            <v>0</v>
          </cell>
          <cell r="G28">
            <v>859686031.20000005</v>
          </cell>
        </row>
        <row r="29">
          <cell r="B29">
            <v>1110050106</v>
          </cell>
          <cell r="C29" t="str">
            <v>Cta.Cte. 400-02150-7</v>
          </cell>
          <cell r="D29">
            <v>823500243.20000005</v>
          </cell>
          <cell r="E29">
            <v>36185788</v>
          </cell>
          <cell r="F29">
            <v>0</v>
          </cell>
          <cell r="G29">
            <v>859686031.20000005</v>
          </cell>
        </row>
        <row r="30">
          <cell r="B30">
            <v>11100502</v>
          </cell>
          <cell r="C30" t="str">
            <v>BANCO AGRARIO DE COLOMBIA</v>
          </cell>
          <cell r="D30">
            <v>1252634329.9300001</v>
          </cell>
          <cell r="E30">
            <v>116415150</v>
          </cell>
          <cell r="F30">
            <v>0</v>
          </cell>
          <cell r="G30">
            <v>1369049479.9300001</v>
          </cell>
        </row>
        <row r="31">
          <cell r="B31">
            <v>1110050201</v>
          </cell>
          <cell r="C31" t="str">
            <v>Cta.Cte. 04210-001904-3</v>
          </cell>
          <cell r="D31">
            <v>480124223.93000001</v>
          </cell>
          <cell r="E31">
            <v>116415150</v>
          </cell>
          <cell r="F31">
            <v>0</v>
          </cell>
          <cell r="G31">
            <v>596539373.92999995</v>
          </cell>
        </row>
        <row r="32">
          <cell r="B32">
            <v>1110050202</v>
          </cell>
          <cell r="C32" t="str">
            <v>Cta.Cte. 0-4240-001127-8 S/TASA PIV</v>
          </cell>
          <cell r="D32">
            <v>772510106</v>
          </cell>
          <cell r="E32">
            <v>0</v>
          </cell>
          <cell r="F32">
            <v>0</v>
          </cell>
          <cell r="G32">
            <v>772510106</v>
          </cell>
        </row>
        <row r="33">
          <cell r="B33">
            <v>11100503</v>
          </cell>
          <cell r="C33" t="str">
            <v>BANCO DAVIVIENDA</v>
          </cell>
          <cell r="D33">
            <v>199154157.24000001</v>
          </cell>
          <cell r="E33">
            <v>0</v>
          </cell>
          <cell r="F33">
            <v>0</v>
          </cell>
          <cell r="G33">
            <v>199154157.24000001</v>
          </cell>
        </row>
        <row r="34">
          <cell r="B34">
            <v>1110050301</v>
          </cell>
          <cell r="C34" t="str">
            <v>Cta.Cte. 341-04802-3</v>
          </cell>
          <cell r="D34">
            <v>199154157.24000001</v>
          </cell>
          <cell r="E34">
            <v>0</v>
          </cell>
          <cell r="F34">
            <v>0</v>
          </cell>
          <cell r="G34">
            <v>199154157.24000001</v>
          </cell>
        </row>
        <row r="35">
          <cell r="B35">
            <v>11100506</v>
          </cell>
          <cell r="C35" t="str">
            <v>BANCOLOMBIA</v>
          </cell>
          <cell r="D35">
            <v>313650889.75</v>
          </cell>
          <cell r="E35">
            <v>10090840</v>
          </cell>
          <cell r="F35">
            <v>82677.39</v>
          </cell>
          <cell r="G35">
            <v>323659052.36000001</v>
          </cell>
        </row>
        <row r="36">
          <cell r="B36">
            <v>1110050602</v>
          </cell>
          <cell r="C36" t="str">
            <v>Cta.Cte. 516-015667-13</v>
          </cell>
          <cell r="D36">
            <v>313650889.75</v>
          </cell>
          <cell r="E36">
            <v>10090840</v>
          </cell>
          <cell r="F36">
            <v>82677.39</v>
          </cell>
          <cell r="G36">
            <v>323659052.36000001</v>
          </cell>
        </row>
        <row r="37">
          <cell r="B37">
            <v>11100508</v>
          </cell>
          <cell r="C37" t="str">
            <v>BANCO BBVA</v>
          </cell>
          <cell r="D37">
            <v>2529827047.5300002</v>
          </cell>
          <cell r="E37">
            <v>1206966172</v>
          </cell>
          <cell r="F37">
            <v>1692191343.28</v>
          </cell>
          <cell r="G37">
            <v>2044601876.25</v>
          </cell>
        </row>
        <row r="38">
          <cell r="B38">
            <v>1110050801</v>
          </cell>
          <cell r="C38" t="str">
            <v>Cta.Cte. 518-00079-9</v>
          </cell>
          <cell r="D38">
            <v>2423563677.9200001</v>
          </cell>
          <cell r="E38">
            <v>1155460590</v>
          </cell>
          <cell r="F38">
            <v>1692191343.28</v>
          </cell>
          <cell r="G38">
            <v>1886832924.6400001</v>
          </cell>
        </row>
        <row r="39">
          <cell r="B39">
            <v>1110050806</v>
          </cell>
          <cell r="C39" t="str">
            <v>Cta.Cte.  BBVA 805-003498 Sobretasa Amb.</v>
          </cell>
          <cell r="D39">
            <v>106263369.61</v>
          </cell>
          <cell r="E39">
            <v>51505582</v>
          </cell>
          <cell r="F39">
            <v>0</v>
          </cell>
          <cell r="G39">
            <v>157768951.61000001</v>
          </cell>
        </row>
        <row r="40">
          <cell r="B40">
            <v>11100590</v>
          </cell>
          <cell r="C40" t="str">
            <v>RECURSOS CON DESTINACION ESPECIFICA CUENTA CORRIENTE</v>
          </cell>
          <cell r="D40">
            <v>3621890599.3200002</v>
          </cell>
          <cell r="E40">
            <v>332485457.76999998</v>
          </cell>
          <cell r="F40">
            <v>307890777</v>
          </cell>
          <cell r="G40">
            <v>3646485280.0900002</v>
          </cell>
        </row>
        <row r="41">
          <cell r="B41">
            <v>1110059001</v>
          </cell>
          <cell r="C41" t="str">
            <v>BBVA 518-00182-1 Uso de Agua</v>
          </cell>
          <cell r="D41">
            <v>3427740909.7199998</v>
          </cell>
          <cell r="E41">
            <v>46870125.770000003</v>
          </cell>
          <cell r="F41">
            <v>2766856</v>
          </cell>
          <cell r="G41">
            <v>3471844179.4899998</v>
          </cell>
        </row>
        <row r="42">
          <cell r="B42">
            <v>1110059002</v>
          </cell>
          <cell r="C42" t="str">
            <v>BBVA 518-00731-5 Red Monitoreo</v>
          </cell>
          <cell r="D42">
            <v>194149689.59999999</v>
          </cell>
          <cell r="E42">
            <v>0</v>
          </cell>
          <cell r="F42">
            <v>19508589</v>
          </cell>
          <cell r="G42">
            <v>174641100.59999999</v>
          </cell>
        </row>
        <row r="43">
          <cell r="B43">
            <v>1110059006</v>
          </cell>
          <cell r="C43" t="str">
            <v>OCCIDENTE 870-93111-0 Conv. INVIAS 01221</v>
          </cell>
          <cell r="D43">
            <v>0</v>
          </cell>
          <cell r="E43">
            <v>0</v>
          </cell>
          <cell r="F43">
            <v>0</v>
          </cell>
          <cell r="G43">
            <v>0</v>
          </cell>
        </row>
        <row r="44">
          <cell r="B44">
            <v>1110059007</v>
          </cell>
          <cell r="C44" t="str">
            <v>POPULAR 400-02017-8</v>
          </cell>
          <cell r="D44">
            <v>0</v>
          </cell>
          <cell r="E44">
            <v>285395344</v>
          </cell>
          <cell r="F44">
            <v>285395344</v>
          </cell>
          <cell r="G44">
            <v>0</v>
          </cell>
        </row>
        <row r="45">
          <cell r="B45">
            <v>1110059008</v>
          </cell>
          <cell r="C45" t="str">
            <v>POPULAR 400-02018-6</v>
          </cell>
          <cell r="D45">
            <v>0</v>
          </cell>
          <cell r="E45">
            <v>219988</v>
          </cell>
          <cell r="F45">
            <v>219988</v>
          </cell>
          <cell r="G45">
            <v>0</v>
          </cell>
        </row>
        <row r="46">
          <cell r="B46">
            <v>111006</v>
          </cell>
          <cell r="C46" t="str">
            <v>CUENTA DE AHORRO</v>
          </cell>
          <cell r="D46">
            <v>3986641595.3600001</v>
          </cell>
          <cell r="E46">
            <v>247286501.66999999</v>
          </cell>
          <cell r="F46">
            <v>83080850.349999994</v>
          </cell>
          <cell r="G46">
            <v>4150847246.6799998</v>
          </cell>
        </row>
        <row r="47">
          <cell r="B47">
            <v>11100603</v>
          </cell>
          <cell r="C47" t="str">
            <v>DAVIVIENDA</v>
          </cell>
          <cell r="D47">
            <v>1377359839.8699999</v>
          </cell>
          <cell r="E47">
            <v>96961203.260000005</v>
          </cell>
          <cell r="F47">
            <v>27574677.27</v>
          </cell>
          <cell r="G47">
            <v>1446746365.8599999</v>
          </cell>
        </row>
        <row r="48">
          <cell r="B48">
            <v>1110060301</v>
          </cell>
          <cell r="C48" t="str">
            <v>Cta.Ahorro 116605752-9 s-amb El Reten</v>
          </cell>
          <cell r="D48">
            <v>135792472.74000001</v>
          </cell>
          <cell r="E48">
            <v>10456.02</v>
          </cell>
          <cell r="F48">
            <v>0</v>
          </cell>
          <cell r="G48">
            <v>135802928.75999999</v>
          </cell>
        </row>
        <row r="49">
          <cell r="B49">
            <v>1110060302</v>
          </cell>
          <cell r="C49" t="str">
            <v>Cta.Ahorro 1171-0005-8538 CONV.526-2016 MINAMBIENTE</v>
          </cell>
          <cell r="D49">
            <v>92113.62</v>
          </cell>
          <cell r="E49">
            <v>7.09</v>
          </cell>
          <cell r="F49">
            <v>0</v>
          </cell>
          <cell r="G49">
            <v>92120.71</v>
          </cell>
        </row>
        <row r="50">
          <cell r="B50">
            <v>1110060303</v>
          </cell>
          <cell r="C50" t="str">
            <v>Cta.Ahorro 1171-0009-1794 TRANSFER. SECTOR ELECTRICO</v>
          </cell>
          <cell r="D50">
            <v>1241475253.51</v>
          </cell>
          <cell r="E50">
            <v>96950740.150000006</v>
          </cell>
          <cell r="F50">
            <v>27574677.27</v>
          </cell>
          <cell r="G50">
            <v>1310851316.3900001</v>
          </cell>
        </row>
        <row r="51">
          <cell r="B51">
            <v>11100604</v>
          </cell>
          <cell r="C51" t="str">
            <v>BANCO BBVA</v>
          </cell>
          <cell r="D51">
            <v>51505582</v>
          </cell>
          <cell r="E51">
            <v>46</v>
          </cell>
          <cell r="F51">
            <v>51505582</v>
          </cell>
          <cell r="G51">
            <v>46</v>
          </cell>
        </row>
        <row r="52">
          <cell r="B52">
            <v>1110060408</v>
          </cell>
          <cell r="C52" t="str">
            <v>Cta.Ahorro 719-04408-3 Sob.Amb.Plato</v>
          </cell>
          <cell r="D52">
            <v>51505582</v>
          </cell>
          <cell r="E52">
            <v>46</v>
          </cell>
          <cell r="F52">
            <v>51505582</v>
          </cell>
          <cell r="G52">
            <v>46</v>
          </cell>
        </row>
        <row r="53">
          <cell r="B53">
            <v>1110060409</v>
          </cell>
          <cell r="C53" t="str">
            <v>Cta.Ahorro 375-19332-3 Sob. Amb. Reten</v>
          </cell>
          <cell r="D53">
            <v>0</v>
          </cell>
          <cell r="E53">
            <v>0</v>
          </cell>
          <cell r="F53">
            <v>0</v>
          </cell>
          <cell r="G53">
            <v>0</v>
          </cell>
        </row>
        <row r="54">
          <cell r="B54">
            <v>11100605</v>
          </cell>
          <cell r="C54" t="str">
            <v>BANCO AGRARIO DE COLOMBIA</v>
          </cell>
          <cell r="D54">
            <v>22521493</v>
          </cell>
          <cell r="E54">
            <v>6020</v>
          </cell>
          <cell r="F54">
            <v>0</v>
          </cell>
          <cell r="G54">
            <v>22527513</v>
          </cell>
        </row>
        <row r="55">
          <cell r="B55">
            <v>1110060501</v>
          </cell>
          <cell r="C55" t="str">
            <v>Cta.Ahorro 0-4212-012693-2 Aracataca</v>
          </cell>
          <cell r="D55">
            <v>115</v>
          </cell>
          <cell r="E55">
            <v>0</v>
          </cell>
          <cell r="F55">
            <v>0</v>
          </cell>
          <cell r="G55">
            <v>115</v>
          </cell>
        </row>
        <row r="56">
          <cell r="B56">
            <v>1110060503</v>
          </cell>
          <cell r="C56" t="str">
            <v>Cta.Ahorro 4-4209-300836-1 Cienaga</v>
          </cell>
          <cell r="D56">
            <v>22459845</v>
          </cell>
          <cell r="E56">
            <v>6020</v>
          </cell>
          <cell r="F56">
            <v>0</v>
          </cell>
          <cell r="G56">
            <v>22465865</v>
          </cell>
        </row>
        <row r="57">
          <cell r="B57">
            <v>1110060504</v>
          </cell>
          <cell r="C57" t="str">
            <v>Cta.Ahorro 4-4263-2-03278-4</v>
          </cell>
          <cell r="D57">
            <v>61533</v>
          </cell>
          <cell r="E57">
            <v>0</v>
          </cell>
          <cell r="F57">
            <v>0</v>
          </cell>
          <cell r="G57">
            <v>61533</v>
          </cell>
        </row>
        <row r="58">
          <cell r="B58">
            <v>11100606</v>
          </cell>
          <cell r="C58" t="str">
            <v>BANCO DE OCCIDENTE</v>
          </cell>
          <cell r="D58">
            <v>171805551.66999999</v>
          </cell>
          <cell r="E58">
            <v>5908079.9199999999</v>
          </cell>
          <cell r="F58">
            <v>102510.39999999999</v>
          </cell>
          <cell r="G58">
            <v>177611121.19</v>
          </cell>
        </row>
        <row r="59">
          <cell r="B59">
            <v>1110060601</v>
          </cell>
          <cell r="C59" t="str">
            <v>Cta.Ahorro No. 870-84028-7</v>
          </cell>
          <cell r="D59">
            <v>0</v>
          </cell>
          <cell r="E59">
            <v>0</v>
          </cell>
          <cell r="F59">
            <v>0</v>
          </cell>
          <cell r="G59">
            <v>0</v>
          </cell>
        </row>
        <row r="60">
          <cell r="B60">
            <v>1110060602</v>
          </cell>
          <cell r="C60" t="str">
            <v>Cta.Ahorro 870-84415-6 Sobretasa Peaje</v>
          </cell>
          <cell r="D60">
            <v>0</v>
          </cell>
          <cell r="E60">
            <v>0</v>
          </cell>
          <cell r="F60">
            <v>0</v>
          </cell>
          <cell r="G60">
            <v>0</v>
          </cell>
        </row>
        <row r="61">
          <cell r="B61">
            <v>1110060603</v>
          </cell>
          <cell r="C61" t="str">
            <v>Cta.Ahorro 870-92779-5 Convenio Tay.</v>
          </cell>
          <cell r="D61">
            <v>0</v>
          </cell>
          <cell r="E61">
            <v>0</v>
          </cell>
          <cell r="F61">
            <v>0</v>
          </cell>
          <cell r="G61">
            <v>0</v>
          </cell>
        </row>
        <row r="62">
          <cell r="B62">
            <v>1110060604</v>
          </cell>
          <cell r="C62" t="str">
            <v>Cta.Ahorro 870-93200-1 USO AGUA</v>
          </cell>
          <cell r="D62">
            <v>171805551.66999999</v>
          </cell>
          <cell r="E62">
            <v>5908079.9199999999</v>
          </cell>
          <cell r="F62">
            <v>102510.39999999999</v>
          </cell>
          <cell r="G62">
            <v>177611121.19</v>
          </cell>
        </row>
        <row r="63">
          <cell r="B63">
            <v>11100608</v>
          </cell>
          <cell r="C63" t="str">
            <v>BANCO DE BOGOTA</v>
          </cell>
          <cell r="D63">
            <v>1196290120.6900001</v>
          </cell>
          <cell r="E63">
            <v>112018693.14</v>
          </cell>
          <cell r="F63">
            <v>91652</v>
          </cell>
          <cell r="G63">
            <v>1308217161.8299999</v>
          </cell>
        </row>
        <row r="64">
          <cell r="B64">
            <v>1110060801</v>
          </cell>
          <cell r="C64" t="str">
            <v>Cta.Ahorro 220188411 Sobretasa Amb.</v>
          </cell>
          <cell r="D64">
            <v>126806586</v>
          </cell>
          <cell r="E64">
            <v>11270</v>
          </cell>
          <cell r="F64">
            <v>0</v>
          </cell>
          <cell r="G64">
            <v>126817856</v>
          </cell>
        </row>
        <row r="65">
          <cell r="B65">
            <v>1110060802</v>
          </cell>
          <cell r="C65" t="str">
            <v>CTA AH 221128077 SOBRE TASA AMB</v>
          </cell>
          <cell r="D65">
            <v>1069483534.6900001</v>
          </cell>
          <cell r="E65">
            <v>112007423.14</v>
          </cell>
          <cell r="F65">
            <v>91652</v>
          </cell>
          <cell r="G65">
            <v>1181399305.8299999</v>
          </cell>
        </row>
        <row r="66">
          <cell r="B66">
            <v>11100609</v>
          </cell>
          <cell r="C66" t="str">
            <v>BANCOLOMBIA</v>
          </cell>
          <cell r="D66">
            <v>73482882.510000005</v>
          </cell>
          <cell r="E66">
            <v>949188.77</v>
          </cell>
          <cell r="F66">
            <v>5929.78</v>
          </cell>
          <cell r="G66">
            <v>74426141.5</v>
          </cell>
        </row>
        <row r="67">
          <cell r="B67">
            <v>1110060901</v>
          </cell>
          <cell r="C67" t="str">
            <v>Cta.Ahorro 516-591064-11 FCA</v>
          </cell>
          <cell r="D67">
            <v>5898.43</v>
          </cell>
          <cell r="E67">
            <v>4</v>
          </cell>
          <cell r="F67">
            <v>0</v>
          </cell>
          <cell r="G67">
            <v>5902.43</v>
          </cell>
        </row>
        <row r="68">
          <cell r="B68">
            <v>1110060902</v>
          </cell>
          <cell r="C68" t="str">
            <v>Cta.Ahorro 512-938672-95 Sob.Amb.Tenerife</v>
          </cell>
          <cell r="D68">
            <v>73476984.079999998</v>
          </cell>
          <cell r="E68">
            <v>949184.77</v>
          </cell>
          <cell r="F68">
            <v>5929.78</v>
          </cell>
          <cell r="G68">
            <v>74420239.069999993</v>
          </cell>
        </row>
        <row r="69">
          <cell r="B69">
            <v>11100610</v>
          </cell>
          <cell r="C69" t="str">
            <v>BANCO CAJA SOCIAL</v>
          </cell>
          <cell r="D69">
            <v>0</v>
          </cell>
          <cell r="E69">
            <v>0</v>
          </cell>
          <cell r="F69">
            <v>0</v>
          </cell>
          <cell r="G69">
            <v>0</v>
          </cell>
        </row>
        <row r="70">
          <cell r="B70">
            <v>1110061002</v>
          </cell>
          <cell r="C70" t="str">
            <v>Cta.Ahorro 24053815466 CONV DPS-CORPAMAG</v>
          </cell>
          <cell r="D70">
            <v>0</v>
          </cell>
          <cell r="E70">
            <v>0</v>
          </cell>
          <cell r="F70">
            <v>0</v>
          </cell>
          <cell r="G70">
            <v>0</v>
          </cell>
        </row>
        <row r="71">
          <cell r="B71">
            <v>11100690</v>
          </cell>
          <cell r="C71" t="str">
            <v>RECURSOS CON DESTINACION ESPECIFICA CUENTA DE AHORRO</v>
          </cell>
          <cell r="D71">
            <v>1093676125.6199999</v>
          </cell>
          <cell r="E71">
            <v>31443270.579999998</v>
          </cell>
          <cell r="F71">
            <v>3800498.9</v>
          </cell>
          <cell r="G71">
            <v>1121318897.3</v>
          </cell>
        </row>
        <row r="72">
          <cell r="B72">
            <v>1110069001</v>
          </cell>
          <cell r="C72" t="str">
            <v>BBVA 518-30515-6 Tasa Retributiva</v>
          </cell>
          <cell r="D72">
            <v>917927328.70000005</v>
          </cell>
          <cell r="E72">
            <v>31400421.920000002</v>
          </cell>
          <cell r="F72">
            <v>3431552</v>
          </cell>
          <cell r="G72">
            <v>945896198.62</v>
          </cell>
        </row>
        <row r="73">
          <cell r="B73">
            <v>1110069003</v>
          </cell>
          <cell r="C73" t="str">
            <v>DAVIVIENDA 117100072075 CONV.769 ADR</v>
          </cell>
          <cell r="D73">
            <v>2519811.1</v>
          </cell>
          <cell r="E73">
            <v>987.8</v>
          </cell>
          <cell r="F73">
            <v>0</v>
          </cell>
          <cell r="G73">
            <v>2520798.9</v>
          </cell>
        </row>
        <row r="74">
          <cell r="B74">
            <v>1110069004</v>
          </cell>
          <cell r="C74" t="str">
            <v>DAVIVIENDA 117100073578  CV.517 ADR</v>
          </cell>
          <cell r="D74">
            <v>3391742.14</v>
          </cell>
          <cell r="E74">
            <v>261.16000000000003</v>
          </cell>
          <cell r="F74">
            <v>0</v>
          </cell>
          <cell r="G74">
            <v>3392003.3</v>
          </cell>
        </row>
        <row r="75">
          <cell r="B75">
            <v>1110069006</v>
          </cell>
          <cell r="C75" t="str">
            <v>BCO COLPATRIA CTA AH 7172005471 CONV 198/17 CORPOCESAR</v>
          </cell>
          <cell r="D75">
            <v>82669810.030000001</v>
          </cell>
          <cell r="E75">
            <v>0</v>
          </cell>
          <cell r="F75">
            <v>0</v>
          </cell>
          <cell r="G75">
            <v>82669810.030000001</v>
          </cell>
        </row>
        <row r="76">
          <cell r="B76">
            <v>1110069008</v>
          </cell>
          <cell r="C76" t="str">
            <v>DAVIVIENDA CTA AH 117170037404 TASA FORESTAL</v>
          </cell>
          <cell r="D76">
            <v>36380146.759999998</v>
          </cell>
          <cell r="E76">
            <v>2798.22</v>
          </cell>
          <cell r="F76">
            <v>368946.9</v>
          </cell>
          <cell r="G76">
            <v>36013998.079999998</v>
          </cell>
        </row>
        <row r="77">
          <cell r="B77">
            <v>1110069009</v>
          </cell>
          <cell r="C77" t="str">
            <v>DAVIVIENDA CTA CTE 117169998715 CONV. INVIAS 1271</v>
          </cell>
          <cell r="D77">
            <v>50787286.890000001</v>
          </cell>
          <cell r="E77">
            <v>38801.480000000003</v>
          </cell>
          <cell r="F77">
            <v>0</v>
          </cell>
          <cell r="G77">
            <v>50826088.369999997</v>
          </cell>
        </row>
        <row r="78">
          <cell r="B78">
            <v>1132</v>
          </cell>
          <cell r="C78" t="str">
            <v>EFECTIVO DE USO RESTRINGIDO</v>
          </cell>
          <cell r="D78">
            <v>0</v>
          </cell>
          <cell r="E78">
            <v>0</v>
          </cell>
          <cell r="F78">
            <v>0</v>
          </cell>
          <cell r="G78">
            <v>0</v>
          </cell>
        </row>
        <row r="79">
          <cell r="B79">
            <v>113210</v>
          </cell>
          <cell r="C79" t="str">
            <v>Depositos en instituciones financieras</v>
          </cell>
          <cell r="D79">
            <v>0</v>
          </cell>
          <cell r="E79">
            <v>0</v>
          </cell>
          <cell r="F79">
            <v>0</v>
          </cell>
          <cell r="G79">
            <v>0</v>
          </cell>
        </row>
        <row r="80">
          <cell r="B80">
            <v>11321001</v>
          </cell>
          <cell r="C80" t="str">
            <v>CUENTAS CORRIENTES</v>
          </cell>
          <cell r="D80">
            <v>0</v>
          </cell>
          <cell r="E80">
            <v>0</v>
          </cell>
          <cell r="F80">
            <v>0</v>
          </cell>
          <cell r="G80">
            <v>0</v>
          </cell>
        </row>
        <row r="81">
          <cell r="B81">
            <v>1132100101</v>
          </cell>
          <cell r="C81" t="str">
            <v>BBVA 518-00182-1 Uso de Agua</v>
          </cell>
          <cell r="D81">
            <v>0</v>
          </cell>
          <cell r="E81">
            <v>0</v>
          </cell>
          <cell r="F81">
            <v>0</v>
          </cell>
          <cell r="G81">
            <v>0</v>
          </cell>
        </row>
        <row r="82">
          <cell r="B82">
            <v>1132100102</v>
          </cell>
          <cell r="C82" t="str">
            <v>BBVA 518-00731-5 Red Monitoreo</v>
          </cell>
          <cell r="D82">
            <v>0</v>
          </cell>
          <cell r="E82">
            <v>0</v>
          </cell>
          <cell r="F82">
            <v>0</v>
          </cell>
          <cell r="G82">
            <v>0</v>
          </cell>
        </row>
        <row r="83">
          <cell r="B83">
            <v>1132100103</v>
          </cell>
          <cell r="C83" t="str">
            <v>BBVA 844-000182 Conv. INCODER</v>
          </cell>
          <cell r="D83">
            <v>0</v>
          </cell>
          <cell r="E83">
            <v>0</v>
          </cell>
          <cell r="F83">
            <v>0</v>
          </cell>
          <cell r="G83">
            <v>0</v>
          </cell>
        </row>
        <row r="84">
          <cell r="B84">
            <v>1132100104</v>
          </cell>
          <cell r="C84" t="str">
            <v>BBVA 844-000331 Conv. INVIAS D.CLARIN</v>
          </cell>
          <cell r="D84">
            <v>0</v>
          </cell>
          <cell r="E84">
            <v>0</v>
          </cell>
          <cell r="F84">
            <v>0</v>
          </cell>
          <cell r="G84">
            <v>0</v>
          </cell>
        </row>
        <row r="85">
          <cell r="B85">
            <v>1132100105</v>
          </cell>
          <cell r="C85" t="str">
            <v>BBVA 844-000372 Conv. MADS 618</v>
          </cell>
          <cell r="D85">
            <v>0</v>
          </cell>
          <cell r="E85">
            <v>0</v>
          </cell>
          <cell r="F85">
            <v>0</v>
          </cell>
          <cell r="G85">
            <v>0</v>
          </cell>
        </row>
        <row r="86">
          <cell r="B86">
            <v>1132100106</v>
          </cell>
          <cell r="C86" t="str">
            <v>OCCIDENTE 870-93111-0 Conv. INVIAS 01221</v>
          </cell>
          <cell r="D86">
            <v>0</v>
          </cell>
          <cell r="E86">
            <v>0</v>
          </cell>
          <cell r="F86">
            <v>0</v>
          </cell>
          <cell r="G86">
            <v>0</v>
          </cell>
        </row>
        <row r="87">
          <cell r="B87">
            <v>1132100107</v>
          </cell>
          <cell r="C87" t="str">
            <v>POPULAR 400-02017-8</v>
          </cell>
          <cell r="D87">
            <v>0</v>
          </cell>
          <cell r="E87">
            <v>0</v>
          </cell>
          <cell r="F87">
            <v>0</v>
          </cell>
          <cell r="G87">
            <v>0</v>
          </cell>
        </row>
        <row r="88">
          <cell r="B88">
            <v>1132100108</v>
          </cell>
          <cell r="C88" t="str">
            <v>POPULAR 400-02018-6</v>
          </cell>
          <cell r="D88">
            <v>0</v>
          </cell>
          <cell r="E88">
            <v>0</v>
          </cell>
          <cell r="F88">
            <v>0</v>
          </cell>
          <cell r="G88">
            <v>0</v>
          </cell>
        </row>
        <row r="89">
          <cell r="B89">
            <v>11321002</v>
          </cell>
          <cell r="C89" t="str">
            <v>CUENTAS AHORRO</v>
          </cell>
          <cell r="D89">
            <v>0</v>
          </cell>
          <cell r="E89">
            <v>0</v>
          </cell>
          <cell r="F89">
            <v>0</v>
          </cell>
          <cell r="G89">
            <v>0</v>
          </cell>
        </row>
        <row r="90">
          <cell r="B90">
            <v>1132100201</v>
          </cell>
          <cell r="C90" t="str">
            <v>BBVA 518-30515-6 Tasa Retributiva</v>
          </cell>
          <cell r="D90">
            <v>0</v>
          </cell>
          <cell r="E90">
            <v>0</v>
          </cell>
          <cell r="F90">
            <v>0</v>
          </cell>
          <cell r="G90">
            <v>0</v>
          </cell>
        </row>
        <row r="91">
          <cell r="B91">
            <v>1132100202</v>
          </cell>
          <cell r="C91" t="str">
            <v>BBVA 844-001099 CONVENIO UAC</v>
          </cell>
          <cell r="D91">
            <v>0</v>
          </cell>
          <cell r="E91">
            <v>0</v>
          </cell>
          <cell r="F91">
            <v>0</v>
          </cell>
          <cell r="G91">
            <v>0</v>
          </cell>
        </row>
        <row r="92">
          <cell r="B92">
            <v>1132100203</v>
          </cell>
          <cell r="C92" t="str">
            <v>DAVIVIENDA 117100072075 CONV.769 ADR</v>
          </cell>
          <cell r="D92">
            <v>0</v>
          </cell>
          <cell r="E92">
            <v>0</v>
          </cell>
          <cell r="F92">
            <v>0</v>
          </cell>
          <cell r="G92">
            <v>0</v>
          </cell>
        </row>
        <row r="93">
          <cell r="B93">
            <v>1132100204</v>
          </cell>
          <cell r="C93" t="str">
            <v>DAVIVIENDA 117100073578  CV.517 ADR</v>
          </cell>
          <cell r="D93">
            <v>0</v>
          </cell>
          <cell r="E93">
            <v>0</v>
          </cell>
          <cell r="F93">
            <v>0</v>
          </cell>
          <cell r="G93">
            <v>0</v>
          </cell>
        </row>
        <row r="94">
          <cell r="B94">
            <v>1132100206</v>
          </cell>
          <cell r="C94" t="str">
            <v>BCO COLPATRIA CTA AH 7172005471 CONV 198/17 CORPOCESAR</v>
          </cell>
          <cell r="D94">
            <v>0</v>
          </cell>
          <cell r="E94">
            <v>0</v>
          </cell>
          <cell r="F94">
            <v>0</v>
          </cell>
          <cell r="G94">
            <v>0</v>
          </cell>
        </row>
        <row r="95">
          <cell r="B95">
            <v>1132100208</v>
          </cell>
          <cell r="C95" t="str">
            <v>DAVIVIENDA CTA AH 117170037404 TASA FORESTAL</v>
          </cell>
          <cell r="D95">
            <v>0</v>
          </cell>
          <cell r="E95">
            <v>0</v>
          </cell>
          <cell r="F95">
            <v>0</v>
          </cell>
          <cell r="G95">
            <v>0</v>
          </cell>
        </row>
        <row r="96">
          <cell r="B96">
            <v>1133</v>
          </cell>
          <cell r="C96" t="str">
            <v>EQUIVALENTES AL EFECTIVO</v>
          </cell>
          <cell r="D96">
            <v>0</v>
          </cell>
          <cell r="E96">
            <v>0</v>
          </cell>
          <cell r="F96">
            <v>0</v>
          </cell>
          <cell r="G96">
            <v>0</v>
          </cell>
        </row>
        <row r="97">
          <cell r="B97">
            <v>113308</v>
          </cell>
          <cell r="C97" t="str">
            <v>RECURSOS ENTREGADOS EN ADMINISTRACION</v>
          </cell>
          <cell r="D97">
            <v>0</v>
          </cell>
          <cell r="E97">
            <v>0</v>
          </cell>
          <cell r="F97">
            <v>0</v>
          </cell>
          <cell r="G97">
            <v>0</v>
          </cell>
        </row>
        <row r="98">
          <cell r="B98">
            <v>11330801</v>
          </cell>
          <cell r="C98" t="str">
            <v>RECURSOS ENTREGADOS EN ADMINISTRACION</v>
          </cell>
          <cell r="D98">
            <v>0</v>
          </cell>
          <cell r="E98">
            <v>0</v>
          </cell>
          <cell r="F98">
            <v>0</v>
          </cell>
          <cell r="G98">
            <v>0</v>
          </cell>
        </row>
        <row r="99">
          <cell r="B99">
            <v>1133080101</v>
          </cell>
          <cell r="C99" t="str">
            <v>Recursos Entregados en Administracion</v>
          </cell>
          <cell r="D99">
            <v>0</v>
          </cell>
          <cell r="E99">
            <v>0</v>
          </cell>
          <cell r="F99">
            <v>0</v>
          </cell>
          <cell r="G99">
            <v>0</v>
          </cell>
        </row>
        <row r="100">
          <cell r="B100">
            <v>13</v>
          </cell>
          <cell r="C100" t="str">
            <v>CUENTAS POR COBRAR</v>
          </cell>
          <cell r="D100">
            <v>12439670912.620001</v>
          </cell>
          <cell r="E100">
            <v>3163798332.6199999</v>
          </cell>
          <cell r="F100">
            <v>3368944087.1999998</v>
          </cell>
          <cell r="G100">
            <v>12234525158.040001</v>
          </cell>
        </row>
        <row r="101">
          <cell r="B101">
            <v>1311</v>
          </cell>
          <cell r="C101" t="str">
            <v>CONTRIBUCIONES, TASAS E INGRESOS NO TRIBUTARIOS</v>
          </cell>
          <cell r="D101">
            <v>15459377105.879999</v>
          </cell>
          <cell r="E101">
            <v>2000337727.5799999</v>
          </cell>
          <cell r="F101">
            <v>2094090522.0599999</v>
          </cell>
          <cell r="G101">
            <v>15365624311.4</v>
          </cell>
        </row>
        <row r="102">
          <cell r="B102">
            <v>131101</v>
          </cell>
          <cell r="C102" t="str">
            <v>TASAS</v>
          </cell>
          <cell r="D102">
            <v>14893692839.879999</v>
          </cell>
          <cell r="E102">
            <v>771400400</v>
          </cell>
          <cell r="F102">
            <v>865153194.48000002</v>
          </cell>
          <cell r="G102">
            <v>14799940045.4</v>
          </cell>
        </row>
        <row r="103">
          <cell r="B103">
            <v>13110101</v>
          </cell>
          <cell r="C103" t="str">
            <v>TASA POR UTILIZACION DE RECURSOS NATURALES</v>
          </cell>
          <cell r="D103">
            <v>4208021074.0999999</v>
          </cell>
          <cell r="E103">
            <v>115000</v>
          </cell>
          <cell r="F103">
            <v>63317165.509999998</v>
          </cell>
          <cell r="G103">
            <v>4144818908.5900002</v>
          </cell>
        </row>
        <row r="104">
          <cell r="B104">
            <v>1311010101</v>
          </cell>
          <cell r="C104" t="str">
            <v>Uso de Aguas</v>
          </cell>
          <cell r="D104">
            <v>4190283951.1799998</v>
          </cell>
          <cell r="E104">
            <v>115000</v>
          </cell>
          <cell r="F104">
            <v>63317165.509999998</v>
          </cell>
          <cell r="G104">
            <v>4127081785.6700001</v>
          </cell>
        </row>
        <row r="105">
          <cell r="B105">
            <v>1311010102</v>
          </cell>
          <cell r="C105" t="str">
            <v>Movilizacion Forestal</v>
          </cell>
          <cell r="D105">
            <v>0</v>
          </cell>
          <cell r="E105">
            <v>0</v>
          </cell>
          <cell r="F105">
            <v>0</v>
          </cell>
          <cell r="G105">
            <v>0</v>
          </cell>
        </row>
        <row r="106">
          <cell r="B106">
            <v>1311010103</v>
          </cell>
          <cell r="C106" t="str">
            <v>Movilizacion fauna</v>
          </cell>
          <cell r="D106">
            <v>0</v>
          </cell>
          <cell r="E106">
            <v>0</v>
          </cell>
          <cell r="F106">
            <v>0</v>
          </cell>
          <cell r="G106">
            <v>0</v>
          </cell>
        </row>
        <row r="107">
          <cell r="B107">
            <v>1311010104</v>
          </cell>
          <cell r="C107" t="str">
            <v>Tasa Aprovechamiento Forestal</v>
          </cell>
          <cell r="D107">
            <v>17737122.920000002</v>
          </cell>
          <cell r="E107">
            <v>0</v>
          </cell>
          <cell r="F107">
            <v>0</v>
          </cell>
          <cell r="G107">
            <v>17737122.920000002</v>
          </cell>
        </row>
        <row r="108">
          <cell r="B108">
            <v>13110102</v>
          </cell>
          <cell r="C108" t="str">
            <v>TASA POR CONTAMINACION DE RECURSOS</v>
          </cell>
          <cell r="D108">
            <v>10418834007.84</v>
          </cell>
          <cell r="E108">
            <v>771285400</v>
          </cell>
          <cell r="F108">
            <v>799715324.97000003</v>
          </cell>
          <cell r="G108">
            <v>10390404082.870001</v>
          </cell>
        </row>
        <row r="109">
          <cell r="B109">
            <v>1311010201</v>
          </cell>
          <cell r="C109" t="str">
            <v>Emisiones Atmosfericas de Fuentes Moviles</v>
          </cell>
          <cell r="D109">
            <v>0</v>
          </cell>
          <cell r="E109">
            <v>0</v>
          </cell>
          <cell r="F109">
            <v>0</v>
          </cell>
          <cell r="G109">
            <v>0</v>
          </cell>
        </row>
        <row r="110">
          <cell r="B110">
            <v>1311010202</v>
          </cell>
          <cell r="C110" t="str">
            <v>Tasa Retributiva</v>
          </cell>
          <cell r="D110">
            <v>10418834007.84</v>
          </cell>
          <cell r="E110">
            <v>0</v>
          </cell>
          <cell r="F110">
            <v>28429924.969999999</v>
          </cell>
          <cell r="G110">
            <v>10390404082.870001</v>
          </cell>
        </row>
        <row r="111">
          <cell r="B111">
            <v>1311010203</v>
          </cell>
          <cell r="C111" t="str">
            <v>Sobretasa al Peaje 5%</v>
          </cell>
          <cell r="D111">
            <v>0</v>
          </cell>
          <cell r="E111">
            <v>480386300</v>
          </cell>
          <cell r="F111">
            <v>480386300</v>
          </cell>
          <cell r="G111">
            <v>0</v>
          </cell>
        </row>
        <row r="112">
          <cell r="B112">
            <v>1311010204</v>
          </cell>
          <cell r="C112" t="str">
            <v>Sobretasa al Peaje 3%</v>
          </cell>
          <cell r="D112">
            <v>0</v>
          </cell>
          <cell r="E112">
            <v>269616900</v>
          </cell>
          <cell r="F112">
            <v>269616900</v>
          </cell>
          <cell r="G112">
            <v>0</v>
          </cell>
        </row>
        <row r="113">
          <cell r="B113">
            <v>1311010205</v>
          </cell>
          <cell r="C113" t="str">
            <v>Sobretasa al Peaje Tucurinca 8%</v>
          </cell>
          <cell r="D113">
            <v>0</v>
          </cell>
          <cell r="E113">
            <v>21282200</v>
          </cell>
          <cell r="F113">
            <v>21282200</v>
          </cell>
          <cell r="G113">
            <v>0</v>
          </cell>
        </row>
        <row r="114">
          <cell r="B114">
            <v>13110103</v>
          </cell>
          <cell r="C114" t="str">
            <v xml:space="preserve">TASA DE SEGUIMIENTO </v>
          </cell>
          <cell r="D114">
            <v>266837757.94</v>
          </cell>
          <cell r="E114">
            <v>0</v>
          </cell>
          <cell r="F114">
            <v>2120704</v>
          </cell>
          <cell r="G114">
            <v>264717053.94</v>
          </cell>
        </row>
        <row r="115">
          <cell r="B115">
            <v>1311010301</v>
          </cell>
          <cell r="C115" t="str">
            <v>Seguimiento de instrumentos de control y manejo amb.</v>
          </cell>
          <cell r="D115">
            <v>266837757.94</v>
          </cell>
          <cell r="E115">
            <v>0</v>
          </cell>
          <cell r="F115">
            <v>2120704</v>
          </cell>
          <cell r="G115">
            <v>264717053.94</v>
          </cell>
        </row>
        <row r="116">
          <cell r="B116">
            <v>131102</v>
          </cell>
          <cell r="C116" t="str">
            <v>MULTAS</v>
          </cell>
          <cell r="D116">
            <v>183447270</v>
          </cell>
          <cell r="E116">
            <v>0</v>
          </cell>
          <cell r="F116">
            <v>0</v>
          </cell>
          <cell r="G116">
            <v>183447270</v>
          </cell>
        </row>
        <row r="117">
          <cell r="B117">
            <v>13110201</v>
          </cell>
          <cell r="C117" t="str">
            <v>MULTAS</v>
          </cell>
          <cell r="D117">
            <v>183447270</v>
          </cell>
          <cell r="E117">
            <v>0</v>
          </cell>
          <cell r="F117">
            <v>0</v>
          </cell>
          <cell r="G117">
            <v>183447270</v>
          </cell>
        </row>
        <row r="118">
          <cell r="B118">
            <v>1311020101</v>
          </cell>
          <cell r="C118" t="str">
            <v>Multas</v>
          </cell>
          <cell r="D118">
            <v>183447270</v>
          </cell>
          <cell r="E118">
            <v>0</v>
          </cell>
          <cell r="F118">
            <v>0</v>
          </cell>
          <cell r="G118">
            <v>183447270</v>
          </cell>
        </row>
        <row r="119">
          <cell r="B119">
            <v>131103</v>
          </cell>
          <cell r="C119" t="str">
            <v>INTERESES</v>
          </cell>
          <cell r="D119">
            <v>92640570</v>
          </cell>
          <cell r="E119">
            <v>355219.58</v>
          </cell>
          <cell r="F119">
            <v>355219.58</v>
          </cell>
          <cell r="G119">
            <v>92640570</v>
          </cell>
        </row>
        <row r="120">
          <cell r="B120">
            <v>13110301</v>
          </cell>
          <cell r="C120" t="str">
            <v>INTERESES SOBRETASA AMBIENTAL AL PREDIAL</v>
          </cell>
          <cell r="D120">
            <v>0</v>
          </cell>
          <cell r="E120">
            <v>0</v>
          </cell>
          <cell r="F120">
            <v>0</v>
          </cell>
          <cell r="G120">
            <v>0</v>
          </cell>
        </row>
        <row r="121">
          <cell r="B121">
            <v>1311030101</v>
          </cell>
          <cell r="C121" t="str">
            <v>Intereses sobretasa ambiental al predial</v>
          </cell>
          <cell r="D121">
            <v>0</v>
          </cell>
          <cell r="E121">
            <v>0</v>
          </cell>
          <cell r="F121">
            <v>0</v>
          </cell>
          <cell r="G121">
            <v>0</v>
          </cell>
        </row>
        <row r="122">
          <cell r="B122">
            <v>13110302</v>
          </cell>
          <cell r="C122" t="str">
            <v>TASA RETRIBUTIVA</v>
          </cell>
          <cell r="D122">
            <v>87926289</v>
          </cell>
          <cell r="E122">
            <v>70624.58</v>
          </cell>
          <cell r="F122">
            <v>70624.58</v>
          </cell>
          <cell r="G122">
            <v>87926289</v>
          </cell>
        </row>
        <row r="123">
          <cell r="B123">
            <v>1311030201</v>
          </cell>
          <cell r="C123" t="str">
            <v>Tasa Retributiva</v>
          </cell>
          <cell r="D123">
            <v>87926289</v>
          </cell>
          <cell r="E123">
            <v>70624.58</v>
          </cell>
          <cell r="F123">
            <v>70624.58</v>
          </cell>
          <cell r="G123">
            <v>87926289</v>
          </cell>
        </row>
        <row r="124">
          <cell r="B124">
            <v>13110303</v>
          </cell>
          <cell r="C124" t="str">
            <v>SEGUIMIENTO E INSTRUMENTOS DE CONTROL</v>
          </cell>
          <cell r="D124">
            <v>994545</v>
          </cell>
          <cell r="E124">
            <v>0</v>
          </cell>
          <cell r="F124">
            <v>0</v>
          </cell>
          <cell r="G124">
            <v>994545</v>
          </cell>
        </row>
        <row r="125">
          <cell r="B125">
            <v>1311030301</v>
          </cell>
          <cell r="C125" t="str">
            <v>Seguimiento e instrumentos de control</v>
          </cell>
          <cell r="D125">
            <v>994545</v>
          </cell>
          <cell r="E125">
            <v>0</v>
          </cell>
          <cell r="F125">
            <v>0</v>
          </cell>
          <cell r="G125">
            <v>994545</v>
          </cell>
        </row>
        <row r="126">
          <cell r="B126">
            <v>13110304</v>
          </cell>
          <cell r="C126" t="str">
            <v>TASA POR USO DE AGUA</v>
          </cell>
          <cell r="D126">
            <v>3719736</v>
          </cell>
          <cell r="E126">
            <v>284595</v>
          </cell>
          <cell r="F126">
            <v>284595</v>
          </cell>
          <cell r="G126">
            <v>3719736</v>
          </cell>
        </row>
        <row r="127">
          <cell r="B127">
            <v>1311030401</v>
          </cell>
          <cell r="C127" t="str">
            <v>Tasa por uso de agua</v>
          </cell>
          <cell r="D127">
            <v>3719736</v>
          </cell>
          <cell r="E127">
            <v>284595</v>
          </cell>
          <cell r="F127">
            <v>284595</v>
          </cell>
          <cell r="G127">
            <v>3719736</v>
          </cell>
        </row>
        <row r="128">
          <cell r="B128">
            <v>13110306</v>
          </cell>
          <cell r="C128" t="str">
            <v>APROVECHAMIENTO FORESTAL</v>
          </cell>
          <cell r="D128">
            <v>0</v>
          </cell>
          <cell r="E128">
            <v>0</v>
          </cell>
          <cell r="F128">
            <v>0</v>
          </cell>
          <cell r="G128">
            <v>0</v>
          </cell>
        </row>
        <row r="129">
          <cell r="B129">
            <v>1311030601</v>
          </cell>
          <cell r="C129" t="str">
            <v>Intereses Aprovechamiento Forestal</v>
          </cell>
          <cell r="D129">
            <v>0</v>
          </cell>
          <cell r="E129">
            <v>0</v>
          </cell>
          <cell r="F129">
            <v>0</v>
          </cell>
          <cell r="G129">
            <v>0</v>
          </cell>
        </row>
        <row r="130">
          <cell r="B130">
            <v>131118</v>
          </cell>
          <cell r="C130" t="str">
            <v>LICENCIAS</v>
          </cell>
          <cell r="D130">
            <v>2941306</v>
          </cell>
          <cell r="E130">
            <v>61802117</v>
          </cell>
          <cell r="F130">
            <v>61802117</v>
          </cell>
          <cell r="G130">
            <v>2941306</v>
          </cell>
        </row>
        <row r="131">
          <cell r="B131">
            <v>13111801</v>
          </cell>
          <cell r="C131" t="str">
            <v>LICENCIAS AMBIENTALES</v>
          </cell>
          <cell r="D131">
            <v>2941306</v>
          </cell>
          <cell r="E131">
            <v>7877613</v>
          </cell>
          <cell r="F131">
            <v>7877613</v>
          </cell>
          <cell r="G131">
            <v>2941306</v>
          </cell>
        </row>
        <row r="132">
          <cell r="B132">
            <v>1311180101</v>
          </cell>
          <cell r="C132" t="str">
            <v>Licencias Ambientales</v>
          </cell>
          <cell r="D132">
            <v>2941306</v>
          </cell>
          <cell r="E132">
            <v>7877613</v>
          </cell>
          <cell r="F132">
            <v>7877613</v>
          </cell>
          <cell r="G132">
            <v>2941306</v>
          </cell>
        </row>
        <row r="133">
          <cell r="B133">
            <v>13111802</v>
          </cell>
          <cell r="C133" t="str">
            <v>EVALUACIONES Y PERMISOS AMBIENTALES</v>
          </cell>
          <cell r="D133">
            <v>0</v>
          </cell>
          <cell r="E133">
            <v>53924504</v>
          </cell>
          <cell r="F133">
            <v>53924504</v>
          </cell>
          <cell r="G133">
            <v>0</v>
          </cell>
        </row>
        <row r="134">
          <cell r="B134">
            <v>1311180201</v>
          </cell>
          <cell r="C134" t="str">
            <v>Evaluaciones Uso de Agua</v>
          </cell>
          <cell r="D134">
            <v>0</v>
          </cell>
          <cell r="E134">
            <v>20524511</v>
          </cell>
          <cell r="F134">
            <v>20524511</v>
          </cell>
          <cell r="G134">
            <v>0</v>
          </cell>
        </row>
        <row r="135">
          <cell r="B135">
            <v>1311180202</v>
          </cell>
          <cell r="C135" t="str">
            <v>Vertimientos</v>
          </cell>
          <cell r="D135">
            <v>0</v>
          </cell>
          <cell r="E135">
            <v>14447906</v>
          </cell>
          <cell r="F135">
            <v>14447906</v>
          </cell>
          <cell r="G135">
            <v>0</v>
          </cell>
        </row>
        <row r="136">
          <cell r="B136">
            <v>1311180204</v>
          </cell>
          <cell r="C136" t="str">
            <v>Licencias Aprovechamiento Forestal</v>
          </cell>
          <cell r="D136">
            <v>0</v>
          </cell>
          <cell r="E136">
            <v>7478097</v>
          </cell>
          <cell r="F136">
            <v>7478097</v>
          </cell>
          <cell r="G136">
            <v>0</v>
          </cell>
        </row>
        <row r="137">
          <cell r="B137">
            <v>1311180205</v>
          </cell>
          <cell r="C137" t="str">
            <v>Planes de Manejo</v>
          </cell>
          <cell r="D137">
            <v>0</v>
          </cell>
          <cell r="E137">
            <v>0</v>
          </cell>
          <cell r="F137">
            <v>0</v>
          </cell>
          <cell r="G137">
            <v>0</v>
          </cell>
        </row>
        <row r="138">
          <cell r="B138">
            <v>1311180206</v>
          </cell>
          <cell r="C138" t="str">
            <v>Emisiones Atmosfericas</v>
          </cell>
          <cell r="D138">
            <v>0</v>
          </cell>
          <cell r="E138">
            <v>0</v>
          </cell>
          <cell r="F138">
            <v>0</v>
          </cell>
          <cell r="G138">
            <v>0</v>
          </cell>
        </row>
        <row r="139">
          <cell r="B139">
            <v>1311180207</v>
          </cell>
          <cell r="C139" t="str">
            <v>Ocupacion de Cauce</v>
          </cell>
          <cell r="D139">
            <v>0</v>
          </cell>
          <cell r="E139">
            <v>11473990</v>
          </cell>
          <cell r="F139">
            <v>11473990</v>
          </cell>
          <cell r="G139">
            <v>0</v>
          </cell>
        </row>
        <row r="140">
          <cell r="B140">
            <v>1311180210</v>
          </cell>
          <cell r="C140" t="str">
            <v>Prospeccion y Exploracion</v>
          </cell>
          <cell r="D140">
            <v>0</v>
          </cell>
          <cell r="E140">
            <v>0</v>
          </cell>
          <cell r="F140">
            <v>0</v>
          </cell>
          <cell r="G140">
            <v>0</v>
          </cell>
        </row>
        <row r="141">
          <cell r="B141">
            <v>131126</v>
          </cell>
          <cell r="C141" t="str">
            <v>SOBRETASA AMBIENTAL</v>
          </cell>
          <cell r="D141">
            <v>0</v>
          </cell>
          <cell r="E141">
            <v>1069925416</v>
          </cell>
          <cell r="F141">
            <v>1069925416</v>
          </cell>
          <cell r="G141">
            <v>0</v>
          </cell>
        </row>
        <row r="142">
          <cell r="B142">
            <v>13112601</v>
          </cell>
          <cell r="C142" t="str">
            <v>SOBRE TASA AMBIENTAL AL IMPTO PREDIAL</v>
          </cell>
          <cell r="D142">
            <v>0</v>
          </cell>
          <cell r="E142">
            <v>1069925416</v>
          </cell>
          <cell r="F142">
            <v>1069925416</v>
          </cell>
          <cell r="G142">
            <v>0</v>
          </cell>
        </row>
        <row r="143">
          <cell r="B143">
            <v>1311260101</v>
          </cell>
          <cell r="C143" t="str">
            <v>Sobre Tasa Ambiental al Impto. Predial V.Actual</v>
          </cell>
          <cell r="D143">
            <v>0</v>
          </cell>
          <cell r="E143">
            <v>11028710</v>
          </cell>
          <cell r="F143">
            <v>11028710</v>
          </cell>
          <cell r="G143">
            <v>0</v>
          </cell>
        </row>
        <row r="144">
          <cell r="B144">
            <v>1311260102</v>
          </cell>
          <cell r="C144" t="str">
            <v>Sobre Tasa Ambiental V.Anteior</v>
          </cell>
          <cell r="D144">
            <v>0</v>
          </cell>
          <cell r="E144">
            <v>1058896706</v>
          </cell>
          <cell r="F144">
            <v>1058896706</v>
          </cell>
          <cell r="G144">
            <v>0</v>
          </cell>
        </row>
        <row r="145">
          <cell r="B145">
            <v>131127</v>
          </cell>
          <cell r="C145" t="str">
            <v>CONTRIBUCIONES</v>
          </cell>
          <cell r="D145">
            <v>0</v>
          </cell>
          <cell r="E145">
            <v>96854575</v>
          </cell>
          <cell r="F145">
            <v>96854575</v>
          </cell>
          <cell r="G145">
            <v>0</v>
          </cell>
        </row>
        <row r="146">
          <cell r="B146">
            <v>13112701</v>
          </cell>
          <cell r="C146" t="str">
            <v>CONTRIBUCIONES</v>
          </cell>
          <cell r="D146">
            <v>0</v>
          </cell>
          <cell r="E146">
            <v>96854575</v>
          </cell>
          <cell r="F146">
            <v>96854575</v>
          </cell>
          <cell r="G146">
            <v>0</v>
          </cell>
          <cell r="H146" t="str">
            <v>AGENCIA PRESIDENCIAL DE COOPERACION INTERNCAIONAL DE COLOMBIA  APC COLOMBIA</v>
          </cell>
        </row>
        <row r="147">
          <cell r="B147">
            <v>1311270101</v>
          </cell>
          <cell r="C147" t="str">
            <v>Contribuciones Sector Electrico</v>
          </cell>
          <cell r="D147">
            <v>0</v>
          </cell>
          <cell r="E147">
            <v>96854575</v>
          </cell>
          <cell r="F147">
            <v>96854575</v>
          </cell>
          <cell r="G147">
            <v>0</v>
          </cell>
        </row>
        <row r="148">
          <cell r="B148">
            <v>131190</v>
          </cell>
          <cell r="C148" t="str">
            <v>OTRAS CONTRIBUCIONES, TASAS E INGRESOS NO TRIBUTARIOS</v>
          </cell>
          <cell r="D148">
            <v>286655120</v>
          </cell>
          <cell r="E148">
            <v>0</v>
          </cell>
          <cell r="F148">
            <v>0</v>
          </cell>
          <cell r="G148">
            <v>286655120</v>
          </cell>
        </row>
        <row r="149">
          <cell r="B149">
            <v>13119001</v>
          </cell>
          <cell r="C149" t="str">
            <v>OTRAS CUENTAS POR COBRAR POR INGRESOS NO TRIBUTARIOS</v>
          </cell>
          <cell r="D149">
            <v>0</v>
          </cell>
          <cell r="E149">
            <v>0</v>
          </cell>
          <cell r="F149">
            <v>0</v>
          </cell>
          <cell r="G149">
            <v>0</v>
          </cell>
        </row>
        <row r="150">
          <cell r="B150">
            <v>1311900101</v>
          </cell>
          <cell r="C150" t="str">
            <v>Fotocopias</v>
          </cell>
          <cell r="D150">
            <v>0</v>
          </cell>
          <cell r="E150">
            <v>0</v>
          </cell>
          <cell r="F150">
            <v>0</v>
          </cell>
          <cell r="G150">
            <v>0</v>
          </cell>
        </row>
        <row r="151">
          <cell r="B151">
            <v>13119002</v>
          </cell>
          <cell r="C151" t="str">
            <v>CONVENIOS</v>
          </cell>
          <cell r="D151">
            <v>286655120</v>
          </cell>
          <cell r="E151">
            <v>0</v>
          </cell>
          <cell r="F151">
            <v>0</v>
          </cell>
          <cell r="G151">
            <v>286655120</v>
          </cell>
        </row>
        <row r="152">
          <cell r="B152">
            <v>1311900201</v>
          </cell>
          <cell r="C152" t="str">
            <v>Convenio Red de Monitoreo Ambiental</v>
          </cell>
          <cell r="D152">
            <v>286655120</v>
          </cell>
          <cell r="E152">
            <v>0</v>
          </cell>
          <cell r="F152">
            <v>0</v>
          </cell>
          <cell r="G152">
            <v>286655120</v>
          </cell>
        </row>
        <row r="153">
          <cell r="B153">
            <v>1337</v>
          </cell>
          <cell r="C153" t="str">
            <v>TRANSFERENCIAS POR COBRAR</v>
          </cell>
          <cell r="D153">
            <v>310432031.76999998</v>
          </cell>
          <cell r="E153">
            <v>88483796</v>
          </cell>
          <cell r="F153">
            <v>107495957.14</v>
          </cell>
          <cell r="G153">
            <v>291419870.63</v>
          </cell>
        </row>
        <row r="154">
          <cell r="B154">
            <v>133712</v>
          </cell>
          <cell r="C154" t="str">
            <v>OTRAS TRANSFERENCIAS</v>
          </cell>
          <cell r="D154">
            <v>310432031.76999998</v>
          </cell>
          <cell r="E154">
            <v>88483796</v>
          </cell>
          <cell r="F154">
            <v>107495957.14</v>
          </cell>
          <cell r="G154">
            <v>291419870.63</v>
          </cell>
        </row>
        <row r="155">
          <cell r="B155">
            <v>13371201</v>
          </cell>
          <cell r="C155" t="str">
            <v>PARA PROYECTOS DE INVERSION</v>
          </cell>
          <cell r="D155">
            <v>0</v>
          </cell>
          <cell r="E155">
            <v>0</v>
          </cell>
          <cell r="F155">
            <v>0</v>
          </cell>
          <cell r="G155">
            <v>0</v>
          </cell>
        </row>
        <row r="156">
          <cell r="B156">
            <v>1337120101</v>
          </cell>
          <cell r="C156" t="str">
            <v>Proyectos de Inversion</v>
          </cell>
          <cell r="D156">
            <v>0</v>
          </cell>
          <cell r="E156">
            <v>0</v>
          </cell>
          <cell r="F156">
            <v>0</v>
          </cell>
          <cell r="G156">
            <v>0</v>
          </cell>
        </row>
        <row r="157">
          <cell r="B157">
            <v>13371202</v>
          </cell>
          <cell r="C157" t="str">
            <v>OTRAS TRANSFERENCIAS POR COBRAR PORCENTAJE AMBIENTAL SOBRE EL TOTAL RECAUDADO</v>
          </cell>
          <cell r="D157">
            <v>310432031.76999998</v>
          </cell>
          <cell r="E157">
            <v>88483796</v>
          </cell>
          <cell r="F157">
            <v>107495957.14</v>
          </cell>
          <cell r="G157">
            <v>291419870.63</v>
          </cell>
        </row>
        <row r="158">
          <cell r="B158">
            <v>1337120201</v>
          </cell>
          <cell r="C158" t="str">
            <v>Otras Transferencias Por Cobrar Porcentaje Ambiental Sobre El Total Recaudado-V ACTUAL</v>
          </cell>
          <cell r="D158">
            <v>0</v>
          </cell>
          <cell r="E158">
            <v>1424436</v>
          </cell>
          <cell r="F158">
            <v>1424436</v>
          </cell>
          <cell r="G158">
            <v>0</v>
          </cell>
        </row>
        <row r="159">
          <cell r="B159">
            <v>1337120202</v>
          </cell>
          <cell r="C159" t="str">
            <v>Otras Transferencias Por Cobrar Porcentaje Ambiental Sobre El Total Recaudado-V ANTERIOR</v>
          </cell>
          <cell r="D159">
            <v>310432031.76999998</v>
          </cell>
          <cell r="E159">
            <v>87059360</v>
          </cell>
          <cell r="F159">
            <v>106071521.14</v>
          </cell>
          <cell r="G159">
            <v>291419870.63</v>
          </cell>
        </row>
        <row r="160">
          <cell r="B160">
            <v>13371203</v>
          </cell>
          <cell r="C160" t="str">
            <v>REGALIAS</v>
          </cell>
          <cell r="D160">
            <v>0</v>
          </cell>
          <cell r="E160">
            <v>0</v>
          </cell>
          <cell r="F160">
            <v>0</v>
          </cell>
          <cell r="G160">
            <v>0</v>
          </cell>
        </row>
        <row r="161">
          <cell r="B161">
            <v>1337120302</v>
          </cell>
          <cell r="C161" t="str">
            <v>PROYECTOS DE DESARROLLO REGIONAL</v>
          </cell>
          <cell r="D161">
            <v>0</v>
          </cell>
          <cell r="E161">
            <v>0</v>
          </cell>
          <cell r="F161">
            <v>0</v>
          </cell>
          <cell r="G161">
            <v>0</v>
          </cell>
        </row>
        <row r="162">
          <cell r="B162">
            <v>1384</v>
          </cell>
          <cell r="C162" t="str">
            <v>OTRAS CUENTAS POR COBRAR</v>
          </cell>
          <cell r="D162">
            <v>1195225443.73</v>
          </cell>
          <cell r="E162">
            <v>1072665210</v>
          </cell>
          <cell r="F162">
            <v>1167357608</v>
          </cell>
          <cell r="G162">
            <v>1100533045.73</v>
          </cell>
        </row>
        <row r="163">
          <cell r="B163">
            <v>138410</v>
          </cell>
          <cell r="C163" t="str">
            <v>DERECHOS COBRADOS POR TERCEROS</v>
          </cell>
          <cell r="D163">
            <v>850154504.62</v>
          </cell>
          <cell r="E163">
            <v>1069925416</v>
          </cell>
          <cell r="F163">
            <v>1069925416</v>
          </cell>
          <cell r="G163">
            <v>850154504.62</v>
          </cell>
        </row>
        <row r="164">
          <cell r="B164">
            <v>13841001</v>
          </cell>
          <cell r="C164" t="str">
            <v>RECAUDO DE LA SOBRETASA AMBIENTAL</v>
          </cell>
          <cell r="D164">
            <v>850154504.62</v>
          </cell>
          <cell r="E164">
            <v>1069925416</v>
          </cell>
          <cell r="F164">
            <v>1069925416</v>
          </cell>
          <cell r="G164">
            <v>850154504.62</v>
          </cell>
        </row>
        <row r="165">
          <cell r="B165">
            <v>1384100101</v>
          </cell>
          <cell r="C165" t="str">
            <v>Recaudo De La Sobretasa Ambiental Vigencia ACTUAL</v>
          </cell>
          <cell r="D165">
            <v>0</v>
          </cell>
          <cell r="E165">
            <v>11028710</v>
          </cell>
          <cell r="F165">
            <v>11028710</v>
          </cell>
          <cell r="G165">
            <v>0</v>
          </cell>
        </row>
        <row r="166">
          <cell r="B166">
            <v>1384100102</v>
          </cell>
          <cell r="C166" t="str">
            <v>Recaudo De La Sobretasa Ambiental Vigencia ANTERIOR</v>
          </cell>
          <cell r="D166">
            <v>850154504.62</v>
          </cell>
          <cell r="E166">
            <v>1058896706</v>
          </cell>
          <cell r="F166">
            <v>1058896706</v>
          </cell>
          <cell r="G166">
            <v>850154504.62</v>
          </cell>
        </row>
        <row r="167">
          <cell r="B167">
            <v>138421</v>
          </cell>
          <cell r="C167" t="str">
            <v>INDEMNIZACIONES</v>
          </cell>
          <cell r="D167">
            <v>0</v>
          </cell>
          <cell r="E167">
            <v>0</v>
          </cell>
          <cell r="F167">
            <v>0</v>
          </cell>
          <cell r="G167">
            <v>0</v>
          </cell>
        </row>
        <row r="168">
          <cell r="B168">
            <v>13842101</v>
          </cell>
          <cell r="C168" t="str">
            <v>INDEMNIZACIONES</v>
          </cell>
          <cell r="D168">
            <v>0</v>
          </cell>
          <cell r="E168">
            <v>0</v>
          </cell>
          <cell r="F168">
            <v>0</v>
          </cell>
          <cell r="G168">
            <v>0</v>
          </cell>
        </row>
        <row r="169">
          <cell r="B169">
            <v>1384210101</v>
          </cell>
          <cell r="C169" t="str">
            <v>Indemnizaciones</v>
          </cell>
          <cell r="D169">
            <v>0</v>
          </cell>
          <cell r="E169">
            <v>0</v>
          </cell>
          <cell r="F169">
            <v>0</v>
          </cell>
          <cell r="G169">
            <v>0</v>
          </cell>
        </row>
        <row r="170">
          <cell r="B170">
            <v>138426</v>
          </cell>
          <cell r="C170" t="str">
            <v>PAGO POR CUENTA DE TERCEROS</v>
          </cell>
          <cell r="D170">
            <v>189135022.97</v>
          </cell>
          <cell r="E170">
            <v>2369272</v>
          </cell>
          <cell r="F170">
            <v>87061670</v>
          </cell>
          <cell r="G170">
            <v>104442624.97</v>
          </cell>
        </row>
        <row r="171">
          <cell r="B171">
            <v>13842601</v>
          </cell>
          <cell r="C171" t="str">
            <v>INCAPACIDADES - EPS</v>
          </cell>
          <cell r="D171">
            <v>189135022.97</v>
          </cell>
          <cell r="E171">
            <v>2369272</v>
          </cell>
          <cell r="F171">
            <v>87061670</v>
          </cell>
          <cell r="G171">
            <v>104442624.97</v>
          </cell>
        </row>
        <row r="172">
          <cell r="B172">
            <v>1384260101</v>
          </cell>
          <cell r="C172" t="str">
            <v>Incapacidades - EPS</v>
          </cell>
          <cell r="D172">
            <v>189135022.97</v>
          </cell>
          <cell r="E172">
            <v>2369272</v>
          </cell>
          <cell r="F172">
            <v>87061670</v>
          </cell>
          <cell r="G172">
            <v>104442624.97</v>
          </cell>
        </row>
        <row r="173">
          <cell r="B173">
            <v>1384260102</v>
          </cell>
          <cell r="C173" t="str">
            <v>Incapacidades - ARL</v>
          </cell>
          <cell r="D173">
            <v>0</v>
          </cell>
          <cell r="E173">
            <v>0</v>
          </cell>
          <cell r="F173">
            <v>0</v>
          </cell>
          <cell r="G173">
            <v>0</v>
          </cell>
        </row>
        <row r="174">
          <cell r="B174">
            <v>138435</v>
          </cell>
          <cell r="C174" t="str">
            <v>Otros Intereses de mora</v>
          </cell>
          <cell r="D174">
            <v>151986945.13999999</v>
          </cell>
          <cell r="E174">
            <v>0</v>
          </cell>
          <cell r="F174">
            <v>10000000</v>
          </cell>
          <cell r="G174">
            <v>141986945.13999999</v>
          </cell>
        </row>
        <row r="175">
          <cell r="B175">
            <v>13843501</v>
          </cell>
          <cell r="C175" t="str">
            <v>INTERESES DE MORA PORCENTAJE AMBIENTAL</v>
          </cell>
          <cell r="D175">
            <v>35894729.859999999</v>
          </cell>
          <cell r="E175">
            <v>0</v>
          </cell>
          <cell r="F175">
            <v>0</v>
          </cell>
          <cell r="G175">
            <v>35894729.859999999</v>
          </cell>
        </row>
        <row r="176">
          <cell r="B176">
            <v>1384350101</v>
          </cell>
          <cell r="C176" t="str">
            <v>Intereses De Mora Porcentaje Ambiental A Cargo Del Municipio</v>
          </cell>
          <cell r="D176">
            <v>35894729.859999999</v>
          </cell>
          <cell r="E176">
            <v>0</v>
          </cell>
          <cell r="F176">
            <v>0</v>
          </cell>
          <cell r="G176">
            <v>35894729.859999999</v>
          </cell>
        </row>
        <row r="177">
          <cell r="B177">
            <v>13843502</v>
          </cell>
          <cell r="C177" t="str">
            <v>INTERESES DE MORA SOBRETASA AMBIENTAL</v>
          </cell>
          <cell r="D177">
            <v>116092215.28</v>
          </cell>
          <cell r="E177">
            <v>0</v>
          </cell>
          <cell r="F177">
            <v>10000000</v>
          </cell>
          <cell r="G177">
            <v>106092215.28</v>
          </cell>
        </row>
        <row r="178">
          <cell r="B178">
            <v>1384350201</v>
          </cell>
          <cell r="C178" t="str">
            <v>Intereses De Mora Sobretasa Ambiental A Cargo Del Municipio</v>
          </cell>
          <cell r="D178">
            <v>91909231.5</v>
          </cell>
          <cell r="E178">
            <v>0</v>
          </cell>
          <cell r="F178">
            <v>10000000</v>
          </cell>
          <cell r="G178">
            <v>81909231.5</v>
          </cell>
        </row>
        <row r="179">
          <cell r="B179">
            <v>1384350202</v>
          </cell>
          <cell r="C179" t="str">
            <v>Intereses De Mora Sobretasa Ambiental A Cargo Del Contribuyente</v>
          </cell>
          <cell r="D179">
            <v>24182983.780000001</v>
          </cell>
          <cell r="E179">
            <v>0</v>
          </cell>
          <cell r="F179">
            <v>0</v>
          </cell>
          <cell r="G179">
            <v>24182983.780000001</v>
          </cell>
        </row>
        <row r="180">
          <cell r="B180">
            <v>138490</v>
          </cell>
          <cell r="C180" t="str">
            <v>OTRAS CUENTAS POR COBRAR</v>
          </cell>
          <cell r="D180">
            <v>3948971</v>
          </cell>
          <cell r="E180">
            <v>370522</v>
          </cell>
          <cell r="F180">
            <v>370522</v>
          </cell>
          <cell r="G180">
            <v>3948971</v>
          </cell>
        </row>
        <row r="181">
          <cell r="B181">
            <v>13849001</v>
          </cell>
          <cell r="C181" t="str">
            <v>OTRAS CUENTAS POR COBRAR</v>
          </cell>
          <cell r="D181">
            <v>3948971</v>
          </cell>
          <cell r="E181">
            <v>370522</v>
          </cell>
          <cell r="F181">
            <v>370522</v>
          </cell>
          <cell r="G181">
            <v>3948971</v>
          </cell>
        </row>
        <row r="182">
          <cell r="B182">
            <v>1384900101</v>
          </cell>
          <cell r="C182" t="str">
            <v>Otras Cuentas por Cobrar</v>
          </cell>
          <cell r="D182">
            <v>3948971</v>
          </cell>
          <cell r="E182">
            <v>370522</v>
          </cell>
          <cell r="F182">
            <v>370522</v>
          </cell>
          <cell r="G182">
            <v>3948971</v>
          </cell>
        </row>
        <row r="183">
          <cell r="B183">
            <v>1384900102</v>
          </cell>
          <cell r="C183" t="str">
            <v>retenciones SGR</v>
          </cell>
          <cell r="D183">
            <v>0</v>
          </cell>
          <cell r="E183">
            <v>0</v>
          </cell>
          <cell r="F183">
            <v>0</v>
          </cell>
          <cell r="G183">
            <v>0</v>
          </cell>
        </row>
        <row r="184">
          <cell r="B184">
            <v>1385</v>
          </cell>
          <cell r="C184" t="str">
            <v>CUENTAS POR COBRAR DE DIFICIL RECAUDO</v>
          </cell>
          <cell r="D184">
            <v>2717139.57</v>
          </cell>
          <cell r="E184">
            <v>0</v>
          </cell>
          <cell r="F184">
            <v>0</v>
          </cell>
          <cell r="G184">
            <v>2717139.57</v>
          </cell>
        </row>
        <row r="185">
          <cell r="B185">
            <v>138515</v>
          </cell>
          <cell r="C185" t="str">
            <v>Contribuciones, Tasas e Ingresos no tributarios</v>
          </cell>
          <cell r="D185">
            <v>2717139.57</v>
          </cell>
          <cell r="E185">
            <v>0</v>
          </cell>
          <cell r="F185">
            <v>0</v>
          </cell>
          <cell r="G185">
            <v>2717139.57</v>
          </cell>
        </row>
        <row r="186">
          <cell r="B186">
            <v>13851501</v>
          </cell>
          <cell r="C186" t="str">
            <v>INGRESOS NO TRIBUTARIOS</v>
          </cell>
          <cell r="D186">
            <v>2717139.57</v>
          </cell>
          <cell r="E186">
            <v>0</v>
          </cell>
          <cell r="F186">
            <v>0</v>
          </cell>
          <cell r="G186">
            <v>2717139.57</v>
          </cell>
        </row>
        <row r="187">
          <cell r="B187">
            <v>1385150102</v>
          </cell>
          <cell r="C187" t="str">
            <v>Movilizacion fauna</v>
          </cell>
          <cell r="D187">
            <v>805540</v>
          </cell>
          <cell r="E187">
            <v>0</v>
          </cell>
          <cell r="F187">
            <v>0</v>
          </cell>
          <cell r="G187">
            <v>805540</v>
          </cell>
        </row>
        <row r="188">
          <cell r="B188">
            <v>1385150103</v>
          </cell>
          <cell r="C188" t="str">
            <v>Tasa por contaminación de recusos naturales</v>
          </cell>
          <cell r="D188">
            <v>1911599.57</v>
          </cell>
          <cell r="E188">
            <v>0</v>
          </cell>
          <cell r="F188">
            <v>0</v>
          </cell>
          <cell r="G188">
            <v>1911599.57</v>
          </cell>
        </row>
        <row r="189">
          <cell r="B189">
            <v>1386</v>
          </cell>
          <cell r="C189" t="str">
            <v>DETERIORO ACUMULADO DE CUENTAS POR COBRAR</v>
          </cell>
          <cell r="D189">
            <v>-4528080808.3299999</v>
          </cell>
          <cell r="E189">
            <v>2311599.04</v>
          </cell>
          <cell r="F189">
            <v>0</v>
          </cell>
          <cell r="G189">
            <v>-4525769209.29</v>
          </cell>
        </row>
        <row r="190">
          <cell r="B190">
            <v>138614</v>
          </cell>
          <cell r="C190" t="str">
            <v>Contribuciones, Tasas e Ingresos No Tributarios</v>
          </cell>
          <cell r="D190">
            <v>-4528080808.3299999</v>
          </cell>
          <cell r="E190">
            <v>2311599.04</v>
          </cell>
          <cell r="F190">
            <v>0</v>
          </cell>
          <cell r="G190">
            <v>-4525769209.29</v>
          </cell>
        </row>
        <row r="191">
          <cell r="B191">
            <v>13861401</v>
          </cell>
          <cell r="C191" t="str">
            <v>Deterioro de dedudores Tasa de Uso de Agua</v>
          </cell>
          <cell r="D191">
            <v>-1456742527.97</v>
          </cell>
          <cell r="E191">
            <v>716066.46</v>
          </cell>
          <cell r="F191">
            <v>0</v>
          </cell>
          <cell r="G191">
            <v>-1456026461.51</v>
          </cell>
        </row>
        <row r="192">
          <cell r="B192">
            <v>1386140101</v>
          </cell>
          <cell r="C192" t="str">
            <v>Deterioro de dedudores Tasa de Uso de Agua</v>
          </cell>
          <cell r="D192">
            <v>-1456742527.97</v>
          </cell>
          <cell r="E192">
            <v>716066.46</v>
          </cell>
          <cell r="F192">
            <v>0</v>
          </cell>
          <cell r="G192">
            <v>-1456026461.51</v>
          </cell>
        </row>
        <row r="193">
          <cell r="B193">
            <v>13861402</v>
          </cell>
          <cell r="C193" t="str">
            <v>Deterioro de dedudores Tasa Retributiva</v>
          </cell>
          <cell r="D193">
            <v>-2866824301.6799998</v>
          </cell>
          <cell r="E193">
            <v>1129384.58</v>
          </cell>
          <cell r="F193">
            <v>0</v>
          </cell>
          <cell r="G193">
            <v>-2865694917.0999999</v>
          </cell>
        </row>
        <row r="194">
          <cell r="B194">
            <v>1386140201</v>
          </cell>
          <cell r="C194" t="str">
            <v>Deterioro de dedudores Tasa Retributiva</v>
          </cell>
          <cell r="D194">
            <v>-2866824301.6799998</v>
          </cell>
          <cell r="E194">
            <v>1129384.58</v>
          </cell>
          <cell r="F194">
            <v>0</v>
          </cell>
          <cell r="G194">
            <v>-2865694917.0999999</v>
          </cell>
        </row>
        <row r="195">
          <cell r="B195">
            <v>13861403</v>
          </cell>
          <cell r="C195" t="str">
            <v>Deterioro de dedudores Tasa de Seguimiento</v>
          </cell>
          <cell r="D195">
            <v>-53370901</v>
          </cell>
          <cell r="E195">
            <v>466148</v>
          </cell>
          <cell r="F195">
            <v>0</v>
          </cell>
          <cell r="G195">
            <v>-52904753</v>
          </cell>
        </row>
        <row r="196">
          <cell r="B196">
            <v>1386140301</v>
          </cell>
          <cell r="C196" t="str">
            <v>Deterioro de dedudores Tasa de Seguimiento</v>
          </cell>
          <cell r="D196">
            <v>-53370901</v>
          </cell>
          <cell r="E196">
            <v>466148</v>
          </cell>
          <cell r="F196">
            <v>0</v>
          </cell>
          <cell r="G196">
            <v>-52904753</v>
          </cell>
        </row>
        <row r="197">
          <cell r="B197">
            <v>13861404</v>
          </cell>
          <cell r="C197" t="str">
            <v>Deterioro de dedudores Tasa de Movilización de fauna</v>
          </cell>
          <cell r="D197">
            <v>-177064</v>
          </cell>
          <cell r="E197">
            <v>0</v>
          </cell>
          <cell r="F197">
            <v>0</v>
          </cell>
          <cell r="G197">
            <v>-177064</v>
          </cell>
        </row>
        <row r="198">
          <cell r="B198">
            <v>1386140401</v>
          </cell>
          <cell r="C198" t="str">
            <v>Deterioro de dedudores Tasa de Movilización de fauna</v>
          </cell>
          <cell r="D198">
            <v>-177064</v>
          </cell>
          <cell r="E198">
            <v>0</v>
          </cell>
          <cell r="F198">
            <v>0</v>
          </cell>
          <cell r="G198">
            <v>-177064</v>
          </cell>
        </row>
        <row r="199">
          <cell r="B199">
            <v>13861405</v>
          </cell>
          <cell r="C199" t="str">
            <v>Deterioro Tasa Retributiva menor cuantía</v>
          </cell>
          <cell r="D199">
            <v>0</v>
          </cell>
          <cell r="E199">
            <v>0</v>
          </cell>
          <cell r="F199">
            <v>0</v>
          </cell>
          <cell r="G199">
            <v>0</v>
          </cell>
        </row>
        <row r="200">
          <cell r="B200">
            <v>1386140501</v>
          </cell>
          <cell r="C200" t="str">
            <v>Deterioro Tasa Retributiva menor cuantía</v>
          </cell>
          <cell r="D200">
            <v>0</v>
          </cell>
          <cell r="E200">
            <v>0</v>
          </cell>
          <cell r="F200">
            <v>0</v>
          </cell>
          <cell r="G200">
            <v>0</v>
          </cell>
        </row>
        <row r="201">
          <cell r="B201">
            <v>13861406</v>
          </cell>
          <cell r="C201" t="str">
            <v>Deterioro Seguimiento menor cuantía</v>
          </cell>
          <cell r="D201">
            <v>0</v>
          </cell>
          <cell r="E201">
            <v>0</v>
          </cell>
          <cell r="F201">
            <v>0</v>
          </cell>
          <cell r="G201">
            <v>0</v>
          </cell>
        </row>
        <row r="202">
          <cell r="B202">
            <v>1386140601</v>
          </cell>
          <cell r="C202" t="str">
            <v>Deterioro Seguimiento menor cuantía</v>
          </cell>
          <cell r="D202">
            <v>0</v>
          </cell>
          <cell r="E202">
            <v>0</v>
          </cell>
          <cell r="F202">
            <v>0</v>
          </cell>
          <cell r="G202">
            <v>0</v>
          </cell>
        </row>
        <row r="203">
          <cell r="B203">
            <v>13861407</v>
          </cell>
          <cell r="C203" t="str">
            <v>Deterioro TUA menor cuantía</v>
          </cell>
          <cell r="D203">
            <v>0</v>
          </cell>
          <cell r="E203">
            <v>0</v>
          </cell>
          <cell r="F203">
            <v>0</v>
          </cell>
          <cell r="G203">
            <v>0</v>
          </cell>
        </row>
        <row r="204">
          <cell r="B204">
            <v>1386140701</v>
          </cell>
          <cell r="C204" t="str">
            <v>Deterioro TUA menor cuantía</v>
          </cell>
          <cell r="D204">
            <v>0</v>
          </cell>
          <cell r="E204">
            <v>0</v>
          </cell>
          <cell r="F204">
            <v>0</v>
          </cell>
          <cell r="G204">
            <v>0</v>
          </cell>
        </row>
        <row r="205">
          <cell r="B205">
            <v>13861408</v>
          </cell>
          <cell r="C205" t="str">
            <v>Deterioro Multas</v>
          </cell>
          <cell r="D205">
            <v>-71782966.469999999</v>
          </cell>
          <cell r="E205">
            <v>0</v>
          </cell>
          <cell r="F205">
            <v>0</v>
          </cell>
          <cell r="G205">
            <v>-71782966.469999999</v>
          </cell>
        </row>
        <row r="206">
          <cell r="B206">
            <v>1386140801</v>
          </cell>
          <cell r="C206" t="str">
            <v>Deterioro de dedudores Multas</v>
          </cell>
          <cell r="D206">
            <v>-71782966.469999999</v>
          </cell>
          <cell r="E206">
            <v>0</v>
          </cell>
          <cell r="F206">
            <v>0</v>
          </cell>
          <cell r="G206">
            <v>-71782966.469999999</v>
          </cell>
        </row>
        <row r="207">
          <cell r="B207">
            <v>13861409</v>
          </cell>
          <cell r="C207" t="str">
            <v>Deterioro Licencias Ambientales</v>
          </cell>
          <cell r="D207">
            <v>-1150933.83</v>
          </cell>
          <cell r="E207">
            <v>0</v>
          </cell>
          <cell r="F207">
            <v>0</v>
          </cell>
          <cell r="G207">
            <v>-1150933.83</v>
          </cell>
        </row>
        <row r="208">
          <cell r="B208">
            <v>1386140901</v>
          </cell>
          <cell r="C208" t="str">
            <v>Deterioro de dedudores Licencias</v>
          </cell>
          <cell r="D208">
            <v>-1150933.83</v>
          </cell>
          <cell r="E208">
            <v>0</v>
          </cell>
          <cell r="F208">
            <v>0</v>
          </cell>
          <cell r="G208">
            <v>-1150933.83</v>
          </cell>
        </row>
        <row r="209">
          <cell r="B209">
            <v>13861410</v>
          </cell>
          <cell r="C209" t="str">
            <v>Deterioro Porcentaje Ambiental</v>
          </cell>
          <cell r="D209">
            <v>-9779155</v>
          </cell>
          <cell r="E209">
            <v>0</v>
          </cell>
          <cell r="F209">
            <v>0</v>
          </cell>
          <cell r="G209">
            <v>-9779155</v>
          </cell>
        </row>
        <row r="210">
          <cell r="B210">
            <v>1386141001</v>
          </cell>
          <cell r="C210" t="str">
            <v>Deterioro Porcentaje Ambiental</v>
          </cell>
          <cell r="D210">
            <v>-9779155</v>
          </cell>
          <cell r="E210">
            <v>0</v>
          </cell>
          <cell r="F210">
            <v>0</v>
          </cell>
          <cell r="G210">
            <v>-9779155</v>
          </cell>
        </row>
        <row r="211">
          <cell r="B211">
            <v>13861411</v>
          </cell>
          <cell r="C211" t="str">
            <v>Deterioro Sobretasa Ambiental</v>
          </cell>
          <cell r="D211">
            <v>-68252958.379999995</v>
          </cell>
          <cell r="E211">
            <v>0</v>
          </cell>
          <cell r="F211">
            <v>0</v>
          </cell>
          <cell r="G211">
            <v>-68252958.379999995</v>
          </cell>
        </row>
        <row r="212">
          <cell r="B212">
            <v>1386141101</v>
          </cell>
          <cell r="C212" t="str">
            <v>Deterioro Sobretasa Ambiental</v>
          </cell>
          <cell r="D212">
            <v>-68252958.379999995</v>
          </cell>
          <cell r="E212">
            <v>0</v>
          </cell>
          <cell r="F212">
            <v>0</v>
          </cell>
          <cell r="G212">
            <v>-68252958.379999995</v>
          </cell>
        </row>
        <row r="213">
          <cell r="B213">
            <v>13861412</v>
          </cell>
          <cell r="C213" t="str">
            <v>Deterioro Sobretasa Menor Cuantia</v>
          </cell>
          <cell r="D213">
            <v>0</v>
          </cell>
          <cell r="E213">
            <v>0</v>
          </cell>
          <cell r="F213">
            <v>0</v>
          </cell>
          <cell r="G213">
            <v>0</v>
          </cell>
        </row>
        <row r="214">
          <cell r="B214">
            <v>1386141201</v>
          </cell>
          <cell r="C214" t="str">
            <v>Deterioro Sobretasa Menor Cuantia</v>
          </cell>
          <cell r="D214">
            <v>0</v>
          </cell>
          <cell r="E214">
            <v>0</v>
          </cell>
          <cell r="F214">
            <v>0</v>
          </cell>
          <cell r="G214">
            <v>0</v>
          </cell>
        </row>
        <row r="215">
          <cell r="B215">
            <v>15</v>
          </cell>
          <cell r="C215" t="str">
            <v>INVENTARIOS</v>
          </cell>
          <cell r="D215">
            <v>283187566</v>
          </cell>
          <cell r="E215">
            <v>0</v>
          </cell>
          <cell r="F215">
            <v>12494701.720000001</v>
          </cell>
          <cell r="G215">
            <v>270692864.27999997</v>
          </cell>
        </row>
        <row r="216">
          <cell r="B216">
            <v>1514</v>
          </cell>
          <cell r="C216" t="str">
            <v>MATERIALES Y SUMINISTROS</v>
          </cell>
          <cell r="D216">
            <v>283187566</v>
          </cell>
          <cell r="E216">
            <v>0</v>
          </cell>
          <cell r="F216">
            <v>12494701.720000001</v>
          </cell>
          <cell r="G216">
            <v>270692864.27999997</v>
          </cell>
        </row>
        <row r="217">
          <cell r="B217">
            <v>151409</v>
          </cell>
          <cell r="C217" t="str">
            <v>Repuestos</v>
          </cell>
          <cell r="D217">
            <v>283187566</v>
          </cell>
          <cell r="E217">
            <v>0</v>
          </cell>
          <cell r="F217">
            <v>12494701.720000001</v>
          </cell>
          <cell r="G217">
            <v>270692864.27999997</v>
          </cell>
        </row>
        <row r="218">
          <cell r="B218">
            <v>15140901</v>
          </cell>
          <cell r="C218" t="str">
            <v>REPUESTOS ELECTRÓNICOS</v>
          </cell>
          <cell r="D218">
            <v>283187566</v>
          </cell>
          <cell r="E218">
            <v>0</v>
          </cell>
          <cell r="F218">
            <v>12494701.720000001</v>
          </cell>
          <cell r="G218">
            <v>270692864.27999997</v>
          </cell>
        </row>
        <row r="219">
          <cell r="B219">
            <v>1514090101</v>
          </cell>
          <cell r="C219" t="str">
            <v>RPTOS ESTACIÒN DE MONITOREO C.A.</v>
          </cell>
          <cell r="D219">
            <v>283187566</v>
          </cell>
          <cell r="E219">
            <v>0</v>
          </cell>
          <cell r="F219">
            <v>12494701.720000001</v>
          </cell>
          <cell r="G219">
            <v>270692864.27999997</v>
          </cell>
        </row>
        <row r="220">
          <cell r="B220">
            <v>16</v>
          </cell>
          <cell r="C220" t="str">
            <v xml:space="preserve">PROPIEDAD PLANTA Y EQUIPO                         </v>
          </cell>
          <cell r="D220">
            <v>4391355474.75</v>
          </cell>
          <cell r="E220">
            <v>7870516</v>
          </cell>
          <cell r="F220">
            <v>52273535.340000004</v>
          </cell>
          <cell r="G220">
            <v>4346952455.4099998</v>
          </cell>
        </row>
        <row r="221">
          <cell r="B221">
            <v>1605</v>
          </cell>
          <cell r="C221" t="str">
            <v xml:space="preserve">TERRENOS                                          </v>
          </cell>
          <cell r="D221">
            <v>443870229.82999998</v>
          </cell>
          <cell r="E221">
            <v>0</v>
          </cell>
          <cell r="F221">
            <v>0</v>
          </cell>
          <cell r="G221">
            <v>443870229.82999998</v>
          </cell>
        </row>
        <row r="222">
          <cell r="B222">
            <v>160501</v>
          </cell>
          <cell r="C222" t="str">
            <v xml:space="preserve">URBANOS                                           </v>
          </cell>
          <cell r="D222">
            <v>267133769.83000001</v>
          </cell>
          <cell r="E222">
            <v>0</v>
          </cell>
          <cell r="F222">
            <v>0</v>
          </cell>
          <cell r="G222">
            <v>267133769.83000001</v>
          </cell>
        </row>
        <row r="223">
          <cell r="B223">
            <v>16050101</v>
          </cell>
          <cell r="C223" t="str">
            <v>URBANOS</v>
          </cell>
          <cell r="D223">
            <v>267133769.83000001</v>
          </cell>
          <cell r="E223">
            <v>0</v>
          </cell>
          <cell r="F223">
            <v>0</v>
          </cell>
          <cell r="G223">
            <v>267133769.83000001</v>
          </cell>
        </row>
        <row r="224">
          <cell r="B224">
            <v>1605010101</v>
          </cell>
          <cell r="C224" t="str">
            <v>Urbanos</v>
          </cell>
          <cell r="D224">
            <v>267133769.83000001</v>
          </cell>
          <cell r="E224">
            <v>0</v>
          </cell>
          <cell r="F224">
            <v>0</v>
          </cell>
          <cell r="G224">
            <v>267133769.83000001</v>
          </cell>
        </row>
        <row r="225">
          <cell r="B225">
            <v>160503</v>
          </cell>
          <cell r="C225" t="str">
            <v>TERRENOS CON DESTINACION AMBIENTAL</v>
          </cell>
          <cell r="D225">
            <v>176736460</v>
          </cell>
          <cell r="E225">
            <v>0</v>
          </cell>
          <cell r="F225">
            <v>0</v>
          </cell>
          <cell r="G225">
            <v>176736460</v>
          </cell>
        </row>
        <row r="226">
          <cell r="B226">
            <v>16050301</v>
          </cell>
          <cell r="C226" t="str">
            <v>TERRENOS CON DESTINACION AMBIENTAL</v>
          </cell>
          <cell r="D226">
            <v>176736460</v>
          </cell>
          <cell r="E226">
            <v>0</v>
          </cell>
          <cell r="F226">
            <v>0</v>
          </cell>
          <cell r="G226">
            <v>176736460</v>
          </cell>
        </row>
        <row r="227">
          <cell r="B227">
            <v>1605030101</v>
          </cell>
          <cell r="C227" t="str">
            <v>Terrenos con destinacion ambiental</v>
          </cell>
          <cell r="D227">
            <v>176736460</v>
          </cell>
          <cell r="E227">
            <v>0</v>
          </cell>
          <cell r="F227">
            <v>0</v>
          </cell>
          <cell r="G227">
            <v>176736460</v>
          </cell>
        </row>
        <row r="228">
          <cell r="B228">
            <v>1635</v>
          </cell>
          <cell r="C228" t="str">
            <v>BIENES MUEBLES EN BODEGA</v>
          </cell>
          <cell r="D228">
            <v>0</v>
          </cell>
          <cell r="E228">
            <v>0</v>
          </cell>
          <cell r="F228">
            <v>0</v>
          </cell>
          <cell r="G228">
            <v>0</v>
          </cell>
        </row>
        <row r="229">
          <cell r="B229">
            <v>163501</v>
          </cell>
          <cell r="C229" t="str">
            <v>MAQUINARIA Y EQUIPO</v>
          </cell>
          <cell r="D229">
            <v>0</v>
          </cell>
          <cell r="E229">
            <v>0</v>
          </cell>
          <cell r="F229">
            <v>0</v>
          </cell>
          <cell r="G229">
            <v>0</v>
          </cell>
        </row>
        <row r="230">
          <cell r="B230">
            <v>16350102</v>
          </cell>
          <cell r="C230" t="str">
            <v>MAQUINARIA Y EQUIPO</v>
          </cell>
          <cell r="D230">
            <v>0</v>
          </cell>
          <cell r="E230">
            <v>0</v>
          </cell>
          <cell r="F230">
            <v>0</v>
          </cell>
          <cell r="G230">
            <v>0</v>
          </cell>
        </row>
        <row r="231">
          <cell r="B231">
            <v>1635010208</v>
          </cell>
          <cell r="C231" t="str">
            <v>Equipos y Maquinas para construcción e inst.</v>
          </cell>
          <cell r="D231">
            <v>0</v>
          </cell>
          <cell r="E231">
            <v>0</v>
          </cell>
          <cell r="F231">
            <v>0</v>
          </cell>
          <cell r="G231">
            <v>0</v>
          </cell>
        </row>
        <row r="232">
          <cell r="B232">
            <v>163502</v>
          </cell>
          <cell r="C232" t="str">
            <v>EQUIPO MEDICO Y CIENTIFICO</v>
          </cell>
          <cell r="D232">
            <v>0</v>
          </cell>
          <cell r="E232">
            <v>0</v>
          </cell>
          <cell r="F232">
            <v>0</v>
          </cell>
          <cell r="G232">
            <v>0</v>
          </cell>
        </row>
        <row r="233">
          <cell r="B233">
            <v>16350202</v>
          </cell>
          <cell r="C233" t="str">
            <v>EQUIPO CIENTIFICO</v>
          </cell>
          <cell r="D233">
            <v>0</v>
          </cell>
          <cell r="E233">
            <v>0</v>
          </cell>
          <cell r="F233">
            <v>0</v>
          </cell>
          <cell r="G233">
            <v>0</v>
          </cell>
        </row>
        <row r="234">
          <cell r="B234">
            <v>1635020210</v>
          </cell>
          <cell r="C234" t="str">
            <v>Equipos y Maquinas para laboratorio</v>
          </cell>
          <cell r="D234">
            <v>0</v>
          </cell>
          <cell r="E234">
            <v>0</v>
          </cell>
          <cell r="F234">
            <v>0</v>
          </cell>
          <cell r="G234">
            <v>0</v>
          </cell>
        </row>
        <row r="235">
          <cell r="B235">
            <v>1635020299</v>
          </cell>
          <cell r="C235" t="str">
            <v>IVA Equipos y Maquinas para laboratorio</v>
          </cell>
          <cell r="D235">
            <v>0</v>
          </cell>
          <cell r="E235">
            <v>0</v>
          </cell>
          <cell r="F235">
            <v>0</v>
          </cell>
          <cell r="G235">
            <v>0</v>
          </cell>
        </row>
        <row r="236">
          <cell r="B236">
            <v>163503</v>
          </cell>
          <cell r="C236" t="str">
            <v>MUEBLES, ENSERES Y EQUIPOS DE OFICINA</v>
          </cell>
          <cell r="D236">
            <v>0</v>
          </cell>
          <cell r="E236">
            <v>0</v>
          </cell>
          <cell r="F236">
            <v>0</v>
          </cell>
          <cell r="G236">
            <v>0</v>
          </cell>
        </row>
        <row r="237">
          <cell r="B237">
            <v>16350302</v>
          </cell>
          <cell r="C237" t="str">
            <v>MUEBLES, ENSERES Y EQUIPOS DE OFICINA</v>
          </cell>
          <cell r="D237">
            <v>0</v>
          </cell>
          <cell r="E237">
            <v>0</v>
          </cell>
          <cell r="F237">
            <v>0</v>
          </cell>
          <cell r="G237">
            <v>0</v>
          </cell>
        </row>
        <row r="238">
          <cell r="B238">
            <v>1635030212</v>
          </cell>
          <cell r="C238" t="str">
            <v>Equipos para Oficina</v>
          </cell>
          <cell r="D238">
            <v>0</v>
          </cell>
          <cell r="E238">
            <v>0</v>
          </cell>
          <cell r="F238">
            <v>0</v>
          </cell>
          <cell r="G238">
            <v>0</v>
          </cell>
        </row>
        <row r="239">
          <cell r="B239">
            <v>1635030218</v>
          </cell>
          <cell r="C239" t="str">
            <v>Mobiliario y Enseres</v>
          </cell>
          <cell r="D239">
            <v>0</v>
          </cell>
          <cell r="E239">
            <v>0</v>
          </cell>
          <cell r="F239">
            <v>0</v>
          </cell>
          <cell r="G239">
            <v>0</v>
          </cell>
        </row>
        <row r="240">
          <cell r="B240">
            <v>1635030299</v>
          </cell>
          <cell r="C240" t="str">
            <v>IVA Muebles y Enseres y Equipos de Oficina</v>
          </cell>
          <cell r="D240">
            <v>0</v>
          </cell>
          <cell r="E240">
            <v>0</v>
          </cell>
          <cell r="F240">
            <v>0</v>
          </cell>
          <cell r="G240">
            <v>0</v>
          </cell>
        </row>
        <row r="241">
          <cell r="B241">
            <v>163504</v>
          </cell>
          <cell r="C241" t="str">
            <v>EQUIPOS DE COMUNICACION Y COMPUTACION</v>
          </cell>
          <cell r="D241">
            <v>0</v>
          </cell>
          <cell r="E241">
            <v>0</v>
          </cell>
          <cell r="F241">
            <v>0</v>
          </cell>
          <cell r="G241">
            <v>0</v>
          </cell>
        </row>
        <row r="242">
          <cell r="B242">
            <v>16350402</v>
          </cell>
          <cell r="C242" t="str">
            <v>EQUIPOS DE COMUNICACION Y COMPUTACION</v>
          </cell>
          <cell r="D242">
            <v>0</v>
          </cell>
          <cell r="E242">
            <v>0</v>
          </cell>
          <cell r="F242">
            <v>0</v>
          </cell>
          <cell r="G242">
            <v>0</v>
          </cell>
        </row>
        <row r="243">
          <cell r="B243">
            <v>1635040207</v>
          </cell>
          <cell r="C243" t="str">
            <v>Equipos y Maquinas para Comunicación</v>
          </cell>
          <cell r="D243">
            <v>0</v>
          </cell>
          <cell r="E243">
            <v>0</v>
          </cell>
          <cell r="F243">
            <v>0</v>
          </cell>
          <cell r="G243">
            <v>0</v>
          </cell>
        </row>
        <row r="244">
          <cell r="B244">
            <v>1635040222</v>
          </cell>
          <cell r="C244" t="str">
            <v>Equipo de Computacion</v>
          </cell>
          <cell r="D244">
            <v>0</v>
          </cell>
          <cell r="E244">
            <v>0</v>
          </cell>
          <cell r="F244">
            <v>0</v>
          </cell>
          <cell r="G244">
            <v>0</v>
          </cell>
        </row>
        <row r="245">
          <cell r="B245">
            <v>1635040299</v>
          </cell>
          <cell r="C245" t="str">
            <v>IVA Equipo de Comunicacion y Computacion</v>
          </cell>
          <cell r="D245">
            <v>0</v>
          </cell>
          <cell r="E245">
            <v>0</v>
          </cell>
          <cell r="F245">
            <v>0</v>
          </cell>
          <cell r="G245">
            <v>0</v>
          </cell>
        </row>
        <row r="246">
          <cell r="B246">
            <v>163505</v>
          </cell>
          <cell r="C246" t="str">
            <v>EQUIPO DE TRANSPORTE TRACCION Y ELEVACION</v>
          </cell>
          <cell r="D246">
            <v>0</v>
          </cell>
          <cell r="E246">
            <v>0</v>
          </cell>
          <cell r="F246">
            <v>0</v>
          </cell>
          <cell r="G246">
            <v>0</v>
          </cell>
        </row>
        <row r="247">
          <cell r="B247">
            <v>16350502</v>
          </cell>
          <cell r="C247" t="str">
            <v>EQUIPO DE TRANSPORTE TRACCION Y ELEVACION</v>
          </cell>
          <cell r="D247">
            <v>0</v>
          </cell>
          <cell r="E247">
            <v>0</v>
          </cell>
          <cell r="F247">
            <v>0</v>
          </cell>
          <cell r="G247">
            <v>0</v>
          </cell>
        </row>
        <row r="248">
          <cell r="B248">
            <v>1635050213</v>
          </cell>
          <cell r="C248" t="str">
            <v>Equipo de transporte tracción y elevacion</v>
          </cell>
          <cell r="D248">
            <v>0</v>
          </cell>
          <cell r="E248">
            <v>0</v>
          </cell>
          <cell r="F248">
            <v>0</v>
          </cell>
          <cell r="G248">
            <v>0</v>
          </cell>
        </row>
        <row r="249">
          <cell r="B249">
            <v>163511</v>
          </cell>
          <cell r="C249" t="str">
            <v>EQUIPO DE COMEDOR COCINA DESPENSA Y DESPENSA</v>
          </cell>
          <cell r="D249">
            <v>0</v>
          </cell>
          <cell r="E249">
            <v>0</v>
          </cell>
          <cell r="F249">
            <v>0</v>
          </cell>
          <cell r="G249">
            <v>0</v>
          </cell>
        </row>
        <row r="250">
          <cell r="B250">
            <v>16351101</v>
          </cell>
          <cell r="C250" t="str">
            <v>EQUIPO DE COMEDOR COCINA DESPENSA Y DESPENSA</v>
          </cell>
          <cell r="D250">
            <v>0</v>
          </cell>
          <cell r="E250">
            <v>0</v>
          </cell>
          <cell r="F250">
            <v>0</v>
          </cell>
          <cell r="G250">
            <v>0</v>
          </cell>
        </row>
        <row r="251">
          <cell r="B251">
            <v>1635110101</v>
          </cell>
          <cell r="C251" t="str">
            <v>Equipo de Comedor Cocina y Despensa</v>
          </cell>
          <cell r="D251">
            <v>0</v>
          </cell>
          <cell r="E251">
            <v>0</v>
          </cell>
          <cell r="F251">
            <v>0</v>
          </cell>
          <cell r="G251">
            <v>0</v>
          </cell>
        </row>
        <row r="252">
          <cell r="B252">
            <v>1635110199</v>
          </cell>
          <cell r="C252" t="str">
            <v>IVA Equipo de Comedor Cocina y Despensa</v>
          </cell>
          <cell r="D252">
            <v>0</v>
          </cell>
          <cell r="E252">
            <v>0</v>
          </cell>
          <cell r="F252">
            <v>0</v>
          </cell>
          <cell r="G252">
            <v>0</v>
          </cell>
        </row>
        <row r="253">
          <cell r="B253">
            <v>1640</v>
          </cell>
          <cell r="C253" t="str">
            <v>EDIFICACIONES</v>
          </cell>
          <cell r="D253">
            <v>1498862230.1700001</v>
          </cell>
          <cell r="E253">
            <v>0</v>
          </cell>
          <cell r="F253">
            <v>0</v>
          </cell>
          <cell r="G253">
            <v>1498862230.1700001</v>
          </cell>
        </row>
        <row r="254">
          <cell r="B254">
            <v>164001</v>
          </cell>
          <cell r="C254" t="str">
            <v>EDIFICIOS Y CASAS</v>
          </cell>
          <cell r="D254">
            <v>1498862230.1700001</v>
          </cell>
          <cell r="E254">
            <v>0</v>
          </cell>
          <cell r="F254">
            <v>0</v>
          </cell>
          <cell r="G254">
            <v>1498862230.1700001</v>
          </cell>
        </row>
        <row r="255">
          <cell r="B255">
            <v>16400101</v>
          </cell>
          <cell r="C255" t="str">
            <v>EDIFICIOS</v>
          </cell>
          <cell r="D255">
            <v>1498862230.1700001</v>
          </cell>
          <cell r="E255">
            <v>0</v>
          </cell>
          <cell r="F255">
            <v>0</v>
          </cell>
          <cell r="G255">
            <v>1498862230.1700001</v>
          </cell>
        </row>
        <row r="256">
          <cell r="B256">
            <v>1640010101</v>
          </cell>
          <cell r="C256" t="str">
            <v>Edificio-sede CORPAMAG-</v>
          </cell>
          <cell r="D256">
            <v>1478862230.1700001</v>
          </cell>
          <cell r="E256">
            <v>0</v>
          </cell>
          <cell r="F256">
            <v>0</v>
          </cell>
          <cell r="G256">
            <v>1478862230.1700001</v>
          </cell>
        </row>
        <row r="257">
          <cell r="B257">
            <v>1640010102</v>
          </cell>
          <cell r="C257" t="str">
            <v>CASETA PARA ESTACIÓN DE MONITOREO</v>
          </cell>
          <cell r="D257">
            <v>20000000</v>
          </cell>
          <cell r="E257">
            <v>0</v>
          </cell>
          <cell r="F257">
            <v>0</v>
          </cell>
          <cell r="G257">
            <v>20000000</v>
          </cell>
        </row>
        <row r="258">
          <cell r="B258">
            <v>1655</v>
          </cell>
          <cell r="C258" t="str">
            <v>MAQUINARIA Y EQUIPO</v>
          </cell>
          <cell r="D258">
            <v>2072312.69</v>
          </cell>
          <cell r="E258">
            <v>0</v>
          </cell>
          <cell r="F258">
            <v>0</v>
          </cell>
          <cell r="G258">
            <v>2072312.69</v>
          </cell>
        </row>
        <row r="259">
          <cell r="B259">
            <v>165501</v>
          </cell>
          <cell r="C259" t="str">
            <v>EQUIPO DE CONSTRUCCION</v>
          </cell>
          <cell r="D259">
            <v>2072312.69</v>
          </cell>
          <cell r="E259">
            <v>0</v>
          </cell>
          <cell r="F259">
            <v>0</v>
          </cell>
          <cell r="G259">
            <v>2072312.69</v>
          </cell>
        </row>
        <row r="260">
          <cell r="B260">
            <v>16550101</v>
          </cell>
          <cell r="C260" t="str">
            <v>EQUIPO DE CONSTRUCCION</v>
          </cell>
          <cell r="D260">
            <v>2072312.69</v>
          </cell>
          <cell r="E260">
            <v>0</v>
          </cell>
          <cell r="F260">
            <v>0</v>
          </cell>
          <cell r="G260">
            <v>2072312.69</v>
          </cell>
        </row>
        <row r="261">
          <cell r="B261">
            <v>1655010101</v>
          </cell>
          <cell r="C261" t="str">
            <v>Equipos y Maquinaria para construccion</v>
          </cell>
          <cell r="D261">
            <v>2072312.69</v>
          </cell>
          <cell r="E261">
            <v>0</v>
          </cell>
          <cell r="F261">
            <v>0</v>
          </cell>
          <cell r="G261">
            <v>2072312.69</v>
          </cell>
        </row>
        <row r="262">
          <cell r="B262">
            <v>1660</v>
          </cell>
          <cell r="C262" t="str">
            <v>EQUIPO MEDICO Y CIENTIFICO</v>
          </cell>
          <cell r="D262">
            <v>2363906059.4000001</v>
          </cell>
          <cell r="E262">
            <v>0</v>
          </cell>
          <cell r="F262">
            <v>3100000</v>
          </cell>
          <cell r="G262">
            <v>2360806059.4000001</v>
          </cell>
        </row>
        <row r="263">
          <cell r="B263">
            <v>166001</v>
          </cell>
          <cell r="C263" t="str">
            <v>EQUIPO DE INVESTIGACION</v>
          </cell>
          <cell r="D263">
            <v>2336263823.79</v>
          </cell>
          <cell r="E263">
            <v>0</v>
          </cell>
          <cell r="F263">
            <v>2600000</v>
          </cell>
          <cell r="G263">
            <v>2333663823.79</v>
          </cell>
        </row>
        <row r="264">
          <cell r="B264">
            <v>16600101</v>
          </cell>
          <cell r="C264" t="str">
            <v>EQUIPO DE INVESTIGACION</v>
          </cell>
          <cell r="D264">
            <v>2336263823.79</v>
          </cell>
          <cell r="E264">
            <v>0</v>
          </cell>
          <cell r="F264">
            <v>2600000</v>
          </cell>
          <cell r="G264">
            <v>2333663823.79</v>
          </cell>
        </row>
        <row r="265">
          <cell r="B265">
            <v>1660010101</v>
          </cell>
          <cell r="C265" t="str">
            <v>Equipo de Investigacion</v>
          </cell>
          <cell r="D265">
            <v>2336263823.79</v>
          </cell>
          <cell r="E265">
            <v>0</v>
          </cell>
          <cell r="F265">
            <v>2600000</v>
          </cell>
          <cell r="G265">
            <v>2333663823.79</v>
          </cell>
        </row>
        <row r="266">
          <cell r="B266">
            <v>166090</v>
          </cell>
          <cell r="C266" t="str">
            <v>Otro Equipo Medico y Cientifico</v>
          </cell>
          <cell r="D266">
            <v>27642235.609999999</v>
          </cell>
          <cell r="E266">
            <v>0</v>
          </cell>
          <cell r="F266">
            <v>500000</v>
          </cell>
          <cell r="G266">
            <v>27142235.609999999</v>
          </cell>
        </row>
        <row r="267">
          <cell r="B267">
            <v>16609001</v>
          </cell>
          <cell r="C267" t="str">
            <v>Otro Equipo Medico y Cientifico</v>
          </cell>
          <cell r="D267">
            <v>27642235.609999999</v>
          </cell>
          <cell r="E267">
            <v>0</v>
          </cell>
          <cell r="F267">
            <v>500000</v>
          </cell>
          <cell r="G267">
            <v>27142235.609999999</v>
          </cell>
        </row>
        <row r="268">
          <cell r="B268">
            <v>1660900101</v>
          </cell>
          <cell r="C268" t="str">
            <v>Otro Equipo Medico y Cientifico</v>
          </cell>
          <cell r="D268">
            <v>27642235.609999999</v>
          </cell>
          <cell r="E268">
            <v>0</v>
          </cell>
          <cell r="F268">
            <v>500000</v>
          </cell>
          <cell r="G268">
            <v>27142235.609999999</v>
          </cell>
        </row>
        <row r="269">
          <cell r="B269">
            <v>1665</v>
          </cell>
          <cell r="C269" t="str">
            <v>MUEBLES, ENSERES Y EQUIPOS DE OFICINA</v>
          </cell>
          <cell r="D269">
            <v>414552591.19999999</v>
          </cell>
          <cell r="E269">
            <v>0</v>
          </cell>
          <cell r="F269">
            <v>1276116</v>
          </cell>
          <cell r="G269">
            <v>413276475.19999999</v>
          </cell>
        </row>
        <row r="270">
          <cell r="B270">
            <v>166501</v>
          </cell>
          <cell r="C270" t="str">
            <v>MUEBLES Y ENSERES</v>
          </cell>
          <cell r="D270">
            <v>390002833.00999999</v>
          </cell>
          <cell r="E270">
            <v>0</v>
          </cell>
          <cell r="F270">
            <v>1276116</v>
          </cell>
          <cell r="G270">
            <v>388726717.00999999</v>
          </cell>
        </row>
        <row r="271">
          <cell r="B271">
            <v>16650101</v>
          </cell>
          <cell r="C271" t="str">
            <v>MUEBLES Y ENSERES</v>
          </cell>
          <cell r="D271">
            <v>390002833.00999999</v>
          </cell>
          <cell r="E271">
            <v>0</v>
          </cell>
          <cell r="F271">
            <v>1276116</v>
          </cell>
          <cell r="G271">
            <v>388726717.00999999</v>
          </cell>
        </row>
        <row r="272">
          <cell r="B272">
            <v>1665010101</v>
          </cell>
          <cell r="C272" t="str">
            <v>Mobiliario y Enseres</v>
          </cell>
          <cell r="D272">
            <v>390002833.00999999</v>
          </cell>
          <cell r="E272">
            <v>0</v>
          </cell>
          <cell r="F272">
            <v>1276116</v>
          </cell>
          <cell r="G272">
            <v>388726717.00999999</v>
          </cell>
        </row>
        <row r="273">
          <cell r="B273">
            <v>166502</v>
          </cell>
          <cell r="C273" t="str">
            <v>EQUIPO Y MAQUINA DE OFICINA</v>
          </cell>
          <cell r="D273">
            <v>24549758.190000001</v>
          </cell>
          <cell r="E273">
            <v>0</v>
          </cell>
          <cell r="F273">
            <v>0</v>
          </cell>
          <cell r="G273">
            <v>24549758.190000001</v>
          </cell>
        </row>
        <row r="274">
          <cell r="B274">
            <v>16650201</v>
          </cell>
          <cell r="C274" t="str">
            <v>EQUIPO Y MAQUINA DE OFICINA</v>
          </cell>
          <cell r="D274">
            <v>24549758.190000001</v>
          </cell>
          <cell r="E274">
            <v>0</v>
          </cell>
          <cell r="F274">
            <v>0</v>
          </cell>
          <cell r="G274">
            <v>24549758.190000001</v>
          </cell>
        </row>
        <row r="275">
          <cell r="B275">
            <v>1665020101</v>
          </cell>
          <cell r="C275" t="str">
            <v>Equipo y maquinas para oficina</v>
          </cell>
          <cell r="D275">
            <v>24549758.190000001</v>
          </cell>
          <cell r="E275">
            <v>0</v>
          </cell>
          <cell r="F275">
            <v>0</v>
          </cell>
          <cell r="G275">
            <v>24549758.190000001</v>
          </cell>
        </row>
        <row r="276">
          <cell r="B276">
            <v>1670</v>
          </cell>
          <cell r="C276" t="str">
            <v>EQUIPOS DE COMUNICACION Y COMPUTACION</v>
          </cell>
          <cell r="D276">
            <v>757983426.47000003</v>
          </cell>
          <cell r="E276">
            <v>0</v>
          </cell>
          <cell r="F276">
            <v>3494400</v>
          </cell>
          <cell r="G276">
            <v>754489026.47000003</v>
          </cell>
        </row>
        <row r="277">
          <cell r="B277">
            <v>167001</v>
          </cell>
          <cell r="C277" t="str">
            <v>EQUIPOS DE COMUNICACION</v>
          </cell>
          <cell r="D277">
            <v>58556565.219999999</v>
          </cell>
          <cell r="E277">
            <v>0</v>
          </cell>
          <cell r="F277">
            <v>1894400</v>
          </cell>
          <cell r="G277">
            <v>56662165.219999999</v>
          </cell>
        </row>
        <row r="278">
          <cell r="B278">
            <v>16700101</v>
          </cell>
          <cell r="C278" t="str">
            <v>EQUIPOS DE COMUNICACION</v>
          </cell>
          <cell r="D278">
            <v>58556565.219999999</v>
          </cell>
          <cell r="E278">
            <v>0</v>
          </cell>
          <cell r="F278">
            <v>1894400</v>
          </cell>
          <cell r="G278">
            <v>56662165.219999999</v>
          </cell>
        </row>
        <row r="279">
          <cell r="B279">
            <v>1670010101</v>
          </cell>
          <cell r="C279" t="str">
            <v>Equipos y Maquinas para comunicacion</v>
          </cell>
          <cell r="D279">
            <v>58556565.219999999</v>
          </cell>
          <cell r="E279">
            <v>0</v>
          </cell>
          <cell r="F279">
            <v>1894400</v>
          </cell>
          <cell r="G279">
            <v>56662165.219999999</v>
          </cell>
        </row>
        <row r="280">
          <cell r="B280">
            <v>167002</v>
          </cell>
          <cell r="C280" t="str">
            <v>EQUIPOS DE COMPUTACION</v>
          </cell>
          <cell r="D280">
            <v>699426861.25</v>
          </cell>
          <cell r="E280">
            <v>0</v>
          </cell>
          <cell r="F280">
            <v>1600000</v>
          </cell>
          <cell r="G280">
            <v>697826861.25</v>
          </cell>
        </row>
        <row r="281">
          <cell r="B281">
            <v>16700201</v>
          </cell>
          <cell r="C281" t="str">
            <v>EQUIPOS DE COMPUTACION</v>
          </cell>
          <cell r="D281">
            <v>699426861.25</v>
          </cell>
          <cell r="E281">
            <v>0</v>
          </cell>
          <cell r="F281">
            <v>1600000</v>
          </cell>
          <cell r="G281">
            <v>697826861.25</v>
          </cell>
        </row>
        <row r="282">
          <cell r="B282">
            <v>1670020101</v>
          </cell>
          <cell r="C282" t="str">
            <v>Equipo de Computacion</v>
          </cell>
          <cell r="D282">
            <v>699426861.25</v>
          </cell>
          <cell r="E282">
            <v>0</v>
          </cell>
          <cell r="F282">
            <v>1600000</v>
          </cell>
          <cell r="G282">
            <v>697826861.25</v>
          </cell>
        </row>
        <row r="283">
          <cell r="B283">
            <v>1675</v>
          </cell>
          <cell r="C283" t="str">
            <v>EQUIPO DE TRANSPORTE, TRACCION Y ELEVACION</v>
          </cell>
          <cell r="D283">
            <v>403690755.81999999</v>
          </cell>
          <cell r="E283">
            <v>0</v>
          </cell>
          <cell r="F283">
            <v>0</v>
          </cell>
          <cell r="G283">
            <v>403690755.81999999</v>
          </cell>
        </row>
        <row r="284">
          <cell r="B284">
            <v>167502</v>
          </cell>
          <cell r="C284" t="str">
            <v>TERRESTRE</v>
          </cell>
          <cell r="D284">
            <v>402399174.42000002</v>
          </cell>
          <cell r="E284">
            <v>0</v>
          </cell>
          <cell r="F284">
            <v>0</v>
          </cell>
          <cell r="G284">
            <v>402399174.42000002</v>
          </cell>
        </row>
        <row r="285">
          <cell r="B285">
            <v>16750201</v>
          </cell>
          <cell r="C285" t="str">
            <v>TERRESTRE</v>
          </cell>
          <cell r="D285">
            <v>402399174.42000002</v>
          </cell>
          <cell r="E285">
            <v>0</v>
          </cell>
          <cell r="F285">
            <v>0</v>
          </cell>
          <cell r="G285">
            <v>402399174.42000002</v>
          </cell>
        </row>
        <row r="286">
          <cell r="B286">
            <v>1675020101</v>
          </cell>
          <cell r="C286" t="str">
            <v>Equipos y Maquinas para transporte</v>
          </cell>
          <cell r="D286">
            <v>402399174.42000002</v>
          </cell>
          <cell r="E286">
            <v>0</v>
          </cell>
          <cell r="F286">
            <v>0</v>
          </cell>
          <cell r="G286">
            <v>402399174.42000002</v>
          </cell>
        </row>
        <row r="287">
          <cell r="B287">
            <v>167504</v>
          </cell>
          <cell r="C287" t="str">
            <v>MARITIMO Y FLUVIAL</v>
          </cell>
          <cell r="D287">
            <v>1291581.3999999999</v>
          </cell>
          <cell r="E287">
            <v>0</v>
          </cell>
          <cell r="F287">
            <v>0</v>
          </cell>
          <cell r="G287">
            <v>1291581.3999999999</v>
          </cell>
        </row>
        <row r="288">
          <cell r="B288">
            <v>16750401</v>
          </cell>
          <cell r="C288" t="str">
            <v>MARITIMO Y FLUVIAL</v>
          </cell>
          <cell r="D288">
            <v>1291581.3999999999</v>
          </cell>
          <cell r="E288">
            <v>0</v>
          </cell>
          <cell r="F288">
            <v>0</v>
          </cell>
          <cell r="G288">
            <v>1291581.3999999999</v>
          </cell>
        </row>
        <row r="289">
          <cell r="B289">
            <v>1675040101</v>
          </cell>
          <cell r="C289" t="str">
            <v>Equipos y maq.para transporte maritimo</v>
          </cell>
          <cell r="D289">
            <v>1291581.3999999999</v>
          </cell>
          <cell r="E289">
            <v>0</v>
          </cell>
          <cell r="F289">
            <v>0</v>
          </cell>
          <cell r="G289">
            <v>1291581.3999999999</v>
          </cell>
        </row>
        <row r="290">
          <cell r="B290">
            <v>1680</v>
          </cell>
          <cell r="C290" t="str">
            <v>EQUIPO DE COMEDOR, COCINA, DESPENSA Y HOTELERIA</v>
          </cell>
          <cell r="D290">
            <v>1638710</v>
          </cell>
          <cell r="E290">
            <v>0</v>
          </cell>
          <cell r="F290">
            <v>0</v>
          </cell>
          <cell r="G290">
            <v>1638710</v>
          </cell>
        </row>
        <row r="291">
          <cell r="B291">
            <v>168002</v>
          </cell>
          <cell r="C291" t="str">
            <v>EQUIPO DE RESTAURANTE Y CAFETERIA</v>
          </cell>
          <cell r="D291">
            <v>1638710</v>
          </cell>
          <cell r="E291">
            <v>0</v>
          </cell>
          <cell r="F291">
            <v>0</v>
          </cell>
          <cell r="G291">
            <v>1638710</v>
          </cell>
        </row>
        <row r="292">
          <cell r="B292">
            <v>16800201</v>
          </cell>
          <cell r="C292" t="str">
            <v>MAQUINARIA Y EQUIPO DE RESTAURANTE</v>
          </cell>
          <cell r="D292">
            <v>1638710</v>
          </cell>
          <cell r="E292">
            <v>0</v>
          </cell>
          <cell r="F292">
            <v>0</v>
          </cell>
          <cell r="G292">
            <v>1638710</v>
          </cell>
        </row>
        <row r="293">
          <cell r="B293">
            <v>1680020101</v>
          </cell>
          <cell r="C293" t="str">
            <v>Maquinaria y Equipo de Restaurante</v>
          </cell>
          <cell r="D293">
            <v>1638710</v>
          </cell>
          <cell r="E293">
            <v>0</v>
          </cell>
          <cell r="F293">
            <v>0</v>
          </cell>
          <cell r="G293">
            <v>1638710</v>
          </cell>
        </row>
        <row r="294">
          <cell r="B294">
            <v>1685</v>
          </cell>
          <cell r="C294" t="str">
            <v>DEPRECIACION ACUMULADA DE PROPIEDADES PLANTA Y EQUIPO (CR)</v>
          </cell>
          <cell r="D294">
            <v>-1495220840.8299999</v>
          </cell>
          <cell r="E294">
            <v>7870516</v>
          </cell>
          <cell r="F294">
            <v>44403019.340000004</v>
          </cell>
          <cell r="G294">
            <v>-1531753344.1700001</v>
          </cell>
        </row>
        <row r="295">
          <cell r="B295">
            <v>168501</v>
          </cell>
          <cell r="C295" t="str">
            <v>EDIFICACIONES</v>
          </cell>
          <cell r="D295">
            <v>-105463997</v>
          </cell>
          <cell r="E295">
            <v>0</v>
          </cell>
          <cell r="F295">
            <v>2882833</v>
          </cell>
          <cell r="G295">
            <v>-108346830</v>
          </cell>
        </row>
        <row r="296">
          <cell r="B296">
            <v>16850101</v>
          </cell>
          <cell r="C296" t="str">
            <v>EDIFICACIONES</v>
          </cell>
          <cell r="D296">
            <v>-105463997</v>
          </cell>
          <cell r="E296">
            <v>0</v>
          </cell>
          <cell r="F296">
            <v>2882833</v>
          </cell>
          <cell r="G296">
            <v>-108346830</v>
          </cell>
        </row>
        <row r="297">
          <cell r="B297">
            <v>1685010101</v>
          </cell>
          <cell r="C297" t="str">
            <v>Depreciacion Acumulada edificio sede</v>
          </cell>
          <cell r="D297">
            <v>-105463997</v>
          </cell>
          <cell r="E297">
            <v>0</v>
          </cell>
          <cell r="F297">
            <v>2882833</v>
          </cell>
          <cell r="G297">
            <v>-108346830</v>
          </cell>
        </row>
        <row r="298">
          <cell r="B298">
            <v>168504</v>
          </cell>
          <cell r="C298" t="str">
            <v>MAQUINARIA Y EQUIPO</v>
          </cell>
          <cell r="D298">
            <v>-824471</v>
          </cell>
          <cell r="E298">
            <v>0</v>
          </cell>
          <cell r="F298">
            <v>22283</v>
          </cell>
          <cell r="G298">
            <v>-846754</v>
          </cell>
        </row>
        <row r="299">
          <cell r="B299">
            <v>16850401</v>
          </cell>
          <cell r="C299" t="str">
            <v>D.A. MAQUINARIA Y EQUIPO</v>
          </cell>
          <cell r="D299">
            <v>-824471</v>
          </cell>
          <cell r="E299">
            <v>0</v>
          </cell>
          <cell r="F299">
            <v>22283</v>
          </cell>
          <cell r="G299">
            <v>-846754</v>
          </cell>
        </row>
        <row r="300">
          <cell r="B300">
            <v>1685040101</v>
          </cell>
          <cell r="C300" t="str">
            <v>Depreciación Acumulada maquinaria y equipo</v>
          </cell>
          <cell r="D300">
            <v>-824471</v>
          </cell>
          <cell r="E300">
            <v>0</v>
          </cell>
          <cell r="F300">
            <v>22283</v>
          </cell>
          <cell r="G300">
            <v>-846754</v>
          </cell>
        </row>
        <row r="301">
          <cell r="B301">
            <v>168505</v>
          </cell>
          <cell r="C301" t="str">
            <v>EQUIPO MEDICO Y CIENTIFICO</v>
          </cell>
          <cell r="D301">
            <v>-684200167.88</v>
          </cell>
          <cell r="E301">
            <v>3100000</v>
          </cell>
          <cell r="F301">
            <v>20782388</v>
          </cell>
          <cell r="G301">
            <v>-701882555.88</v>
          </cell>
        </row>
        <row r="302">
          <cell r="B302">
            <v>16850501</v>
          </cell>
          <cell r="C302" t="str">
            <v>D.A. EQUIPO MEDICO Y CIENTIFICO</v>
          </cell>
          <cell r="D302">
            <v>-684200167.88</v>
          </cell>
          <cell r="E302">
            <v>3100000</v>
          </cell>
          <cell r="F302">
            <v>20782388</v>
          </cell>
          <cell r="G302">
            <v>-701882555.88</v>
          </cell>
        </row>
        <row r="303">
          <cell r="B303">
            <v>1685050101</v>
          </cell>
          <cell r="C303" t="str">
            <v>D.A. Equipo Medico y cientifico</v>
          </cell>
          <cell r="D303">
            <v>-684200167.88</v>
          </cell>
          <cell r="E303">
            <v>3100000</v>
          </cell>
          <cell r="F303">
            <v>20782388</v>
          </cell>
          <cell r="G303">
            <v>-701882555.88</v>
          </cell>
        </row>
        <row r="304">
          <cell r="B304">
            <v>1685050102</v>
          </cell>
          <cell r="C304" t="str">
            <v>Equipo medico y cientifico de uso permante sin contraprestación</v>
          </cell>
          <cell r="D304">
            <v>0</v>
          </cell>
          <cell r="E304">
            <v>0</v>
          </cell>
          <cell r="F304">
            <v>0</v>
          </cell>
          <cell r="G304">
            <v>0</v>
          </cell>
        </row>
        <row r="305">
          <cell r="B305">
            <v>168506</v>
          </cell>
          <cell r="C305" t="str">
            <v>MUEBLES, ENSERES Y EQUIPOS DE OFICINA</v>
          </cell>
          <cell r="D305">
            <v>-147305332.41</v>
          </cell>
          <cell r="E305">
            <v>1276116</v>
          </cell>
          <cell r="F305">
            <v>4048113</v>
          </cell>
          <cell r="G305">
            <v>-150077329.41</v>
          </cell>
        </row>
        <row r="306">
          <cell r="B306">
            <v>16850601</v>
          </cell>
          <cell r="C306" t="str">
            <v>D.A. MUEBLES, ENSERES Y EQUIPO DE OFICINA</v>
          </cell>
          <cell r="D306">
            <v>-147305332.41</v>
          </cell>
          <cell r="E306">
            <v>1276116</v>
          </cell>
          <cell r="F306">
            <v>4048113</v>
          </cell>
          <cell r="G306">
            <v>-150077329.41</v>
          </cell>
        </row>
        <row r="307">
          <cell r="B307">
            <v>1685060101</v>
          </cell>
          <cell r="C307" t="str">
            <v>D.A. Muebles, enseres y equipo de oficina</v>
          </cell>
          <cell r="D307">
            <v>-147305332.41</v>
          </cell>
          <cell r="E307">
            <v>1276116</v>
          </cell>
          <cell r="F307">
            <v>4048113</v>
          </cell>
          <cell r="G307">
            <v>-150077329.41</v>
          </cell>
        </row>
        <row r="308">
          <cell r="B308">
            <v>168507</v>
          </cell>
          <cell r="C308" t="str">
            <v>EQUIPO DE COMUNICACION Y COMPUTACION</v>
          </cell>
          <cell r="D308">
            <v>-445202200.20999998</v>
          </cell>
          <cell r="E308">
            <v>3494400</v>
          </cell>
          <cell r="F308">
            <v>13640253.34</v>
          </cell>
          <cell r="G308">
            <v>-455348053.55000001</v>
          </cell>
        </row>
        <row r="309">
          <cell r="B309">
            <v>16850701</v>
          </cell>
          <cell r="C309" t="str">
            <v>EQUIPO DE COMUNICACION</v>
          </cell>
          <cell r="D309">
            <v>-39390567.460000001</v>
          </cell>
          <cell r="E309">
            <v>1894400</v>
          </cell>
          <cell r="F309">
            <v>1016870</v>
          </cell>
          <cell r="G309">
            <v>-38513037.460000001</v>
          </cell>
        </row>
        <row r="310">
          <cell r="B310">
            <v>1685070101</v>
          </cell>
          <cell r="C310" t="str">
            <v>D.A. Equipo de Comunicacion</v>
          </cell>
          <cell r="D310">
            <v>-39390567.460000001</v>
          </cell>
          <cell r="E310">
            <v>1894400</v>
          </cell>
          <cell r="F310">
            <v>1016870</v>
          </cell>
          <cell r="G310">
            <v>-38513037.460000001</v>
          </cell>
        </row>
        <row r="311">
          <cell r="B311">
            <v>16850702</v>
          </cell>
          <cell r="C311" t="str">
            <v>EQUIPO DE COMPUTACION</v>
          </cell>
          <cell r="D311">
            <v>-405811632.75</v>
          </cell>
          <cell r="E311">
            <v>1600000</v>
          </cell>
          <cell r="F311">
            <v>12623383.34</v>
          </cell>
          <cell r="G311">
            <v>-416835016.08999997</v>
          </cell>
        </row>
        <row r="312">
          <cell r="B312">
            <v>1685070201</v>
          </cell>
          <cell r="C312" t="str">
            <v>D.A. Equipo de Computacion</v>
          </cell>
          <cell r="D312">
            <v>-405811632.75</v>
          </cell>
          <cell r="E312">
            <v>1600000</v>
          </cell>
          <cell r="F312">
            <v>12623383.34</v>
          </cell>
          <cell r="G312">
            <v>-416835016.08999997</v>
          </cell>
        </row>
        <row r="313">
          <cell r="B313">
            <v>168508</v>
          </cell>
          <cell r="C313" t="str">
            <v>EQUIPO DE TRANSPORTE TRACCION Y ELEVACION</v>
          </cell>
          <cell r="D313">
            <v>-111860815.33</v>
          </cell>
          <cell r="E313">
            <v>0</v>
          </cell>
          <cell r="F313">
            <v>3013492</v>
          </cell>
          <cell r="G313">
            <v>-114874307.33</v>
          </cell>
        </row>
        <row r="314">
          <cell r="B314">
            <v>16850801</v>
          </cell>
          <cell r="C314" t="str">
            <v>EQUIPO DE TRANSPORTE TRACCION Y ELEVACION</v>
          </cell>
          <cell r="D314">
            <v>-111860815.33</v>
          </cell>
          <cell r="E314">
            <v>0</v>
          </cell>
          <cell r="F314">
            <v>3013492</v>
          </cell>
          <cell r="G314">
            <v>-114874307.33</v>
          </cell>
        </row>
        <row r="315">
          <cell r="B315">
            <v>1685080101</v>
          </cell>
          <cell r="C315" t="str">
            <v>D.A. Equipo de Transporte, traccion y elevacion</v>
          </cell>
          <cell r="D315">
            <v>-111860815.33</v>
          </cell>
          <cell r="E315">
            <v>0</v>
          </cell>
          <cell r="F315">
            <v>3013492</v>
          </cell>
          <cell r="G315">
            <v>-114874307.33</v>
          </cell>
        </row>
        <row r="316">
          <cell r="B316">
            <v>168509</v>
          </cell>
          <cell r="C316" t="str">
            <v>EQUIPO DE COMEDOR, COCINA, DESPENSA Y HOTELERIA</v>
          </cell>
          <cell r="D316">
            <v>-363857</v>
          </cell>
          <cell r="E316">
            <v>0</v>
          </cell>
          <cell r="F316">
            <v>13657</v>
          </cell>
          <cell r="G316">
            <v>-377514</v>
          </cell>
        </row>
        <row r="317">
          <cell r="B317">
            <v>16850901</v>
          </cell>
          <cell r="C317" t="str">
            <v>EQUIPO DE COMEDOR, COCINA, DESPENSA Y HOTELERIA</v>
          </cell>
          <cell r="D317">
            <v>-363857</v>
          </cell>
          <cell r="E317">
            <v>0</v>
          </cell>
          <cell r="F317">
            <v>13657</v>
          </cell>
          <cell r="G317">
            <v>-377514</v>
          </cell>
        </row>
        <row r="318">
          <cell r="B318">
            <v>1685090101</v>
          </cell>
          <cell r="C318" t="str">
            <v xml:space="preserve">Equipo de Comedor Cocina Despensa y Hoteleria </v>
          </cell>
          <cell r="D318">
            <v>-363857</v>
          </cell>
          <cell r="E318">
            <v>0</v>
          </cell>
          <cell r="F318">
            <v>13657</v>
          </cell>
          <cell r="G318">
            <v>-377514</v>
          </cell>
        </row>
        <row r="319">
          <cell r="B319">
            <v>19</v>
          </cell>
          <cell r="C319" t="str">
            <v>OTROS ACTIVOS</v>
          </cell>
          <cell r="D319">
            <v>9902136073.7000008</v>
          </cell>
          <cell r="E319">
            <v>2172064526.5900002</v>
          </cell>
          <cell r="F319">
            <v>1603661849.0999999</v>
          </cell>
          <cell r="G319">
            <v>10470538751.190001</v>
          </cell>
        </row>
        <row r="320">
          <cell r="B320">
            <v>1906</v>
          </cell>
          <cell r="C320" t="str">
            <v>AVANCES Y ANTICIPOS ENTREGADOS</v>
          </cell>
          <cell r="D320">
            <v>2032544348.4200001</v>
          </cell>
          <cell r="E320">
            <v>62566456</v>
          </cell>
          <cell r="F320">
            <v>104497235.92</v>
          </cell>
          <cell r="G320">
            <v>1990613568.5</v>
          </cell>
        </row>
        <row r="321">
          <cell r="B321">
            <v>190601</v>
          </cell>
          <cell r="C321" t="str">
            <v>ANTICIPOS SOBRE CONVENIOS Y ACUERDOS</v>
          </cell>
          <cell r="D321">
            <v>278157012</v>
          </cell>
          <cell r="E321">
            <v>0</v>
          </cell>
          <cell r="F321">
            <v>0</v>
          </cell>
          <cell r="G321">
            <v>278157012</v>
          </cell>
        </row>
        <row r="322">
          <cell r="B322">
            <v>19060101</v>
          </cell>
          <cell r="C322" t="str">
            <v>ANTICIPOS SOBRE CONVENIOS Y ACUERDOS</v>
          </cell>
          <cell r="D322">
            <v>278157012</v>
          </cell>
          <cell r="E322">
            <v>0</v>
          </cell>
          <cell r="F322">
            <v>0</v>
          </cell>
          <cell r="G322">
            <v>278157012</v>
          </cell>
        </row>
        <row r="323">
          <cell r="B323">
            <v>1906010101</v>
          </cell>
          <cell r="C323" t="str">
            <v>Anticipos sobre Convenios y Acuerdos</v>
          </cell>
          <cell r="D323">
            <v>278157012</v>
          </cell>
          <cell r="E323">
            <v>0</v>
          </cell>
          <cell r="F323">
            <v>0</v>
          </cell>
          <cell r="G323">
            <v>278157012</v>
          </cell>
        </row>
        <row r="324">
          <cell r="B324">
            <v>190603</v>
          </cell>
          <cell r="C324" t="str">
            <v>AVANCES PARA VIATICOS Y GASTOS DE VIAJE</v>
          </cell>
          <cell r="D324">
            <v>0</v>
          </cell>
          <cell r="E324">
            <v>37566456</v>
          </cell>
          <cell r="F324">
            <v>20846412</v>
          </cell>
          <cell r="G324">
            <v>16720044</v>
          </cell>
        </row>
        <row r="325">
          <cell r="B325">
            <v>19060301</v>
          </cell>
          <cell r="C325" t="str">
            <v>VIATICOS</v>
          </cell>
          <cell r="D325">
            <v>0</v>
          </cell>
          <cell r="E325">
            <v>37566456</v>
          </cell>
          <cell r="F325">
            <v>20846412</v>
          </cell>
          <cell r="G325">
            <v>16720044</v>
          </cell>
        </row>
        <row r="326">
          <cell r="B326">
            <v>1906030101</v>
          </cell>
          <cell r="C326" t="str">
            <v>Avance para Viáticos y Gastos de Viaje al interior</v>
          </cell>
          <cell r="D326">
            <v>0</v>
          </cell>
          <cell r="E326">
            <v>37566456</v>
          </cell>
          <cell r="F326">
            <v>20846412</v>
          </cell>
          <cell r="G326">
            <v>16720044</v>
          </cell>
        </row>
        <row r="327">
          <cell r="B327">
            <v>190604</v>
          </cell>
          <cell r="C327" t="str">
            <v>ANTICIPO PARA ADQUISICION DE BIENES Y SERVICIOS</v>
          </cell>
          <cell r="D327">
            <v>1723320441.9200001</v>
          </cell>
          <cell r="E327">
            <v>25000000</v>
          </cell>
          <cell r="F327">
            <v>83650823.920000002</v>
          </cell>
          <cell r="G327">
            <v>1664669618</v>
          </cell>
        </row>
        <row r="328">
          <cell r="B328">
            <v>19060401</v>
          </cell>
          <cell r="C328" t="str">
            <v>ANTICIPO PARA ADQUISICION DE BIENES Y SERVICIOS</v>
          </cell>
          <cell r="D328">
            <v>1723320441.9200001</v>
          </cell>
          <cell r="E328">
            <v>25000000</v>
          </cell>
          <cell r="F328">
            <v>83650823.920000002</v>
          </cell>
          <cell r="G328">
            <v>1664669618</v>
          </cell>
        </row>
        <row r="329">
          <cell r="B329">
            <v>1906040101</v>
          </cell>
          <cell r="C329" t="str">
            <v>Anticipo por adquisicion de bienes</v>
          </cell>
          <cell r="D329">
            <v>0</v>
          </cell>
          <cell r="E329">
            <v>0</v>
          </cell>
          <cell r="F329">
            <v>0</v>
          </cell>
          <cell r="G329">
            <v>0</v>
          </cell>
        </row>
        <row r="330">
          <cell r="B330">
            <v>1906040102</v>
          </cell>
          <cell r="C330" t="str">
            <v>Anticipo por adquisicion de servicios</v>
          </cell>
          <cell r="D330">
            <v>1723320441.9200001</v>
          </cell>
          <cell r="E330">
            <v>25000000</v>
          </cell>
          <cell r="F330">
            <v>83650823.920000002</v>
          </cell>
          <cell r="G330">
            <v>1664669618</v>
          </cell>
        </row>
        <row r="331">
          <cell r="B331">
            <v>190690</v>
          </cell>
          <cell r="C331" t="str">
            <v>OTROS AVANCES Y ANTICIPOS</v>
          </cell>
          <cell r="D331">
            <v>31066894.5</v>
          </cell>
          <cell r="E331">
            <v>0</v>
          </cell>
          <cell r="F331">
            <v>0</v>
          </cell>
          <cell r="G331">
            <v>31066894.5</v>
          </cell>
        </row>
        <row r="332">
          <cell r="B332">
            <v>19069001</v>
          </cell>
          <cell r="C332" t="str">
            <v>ANTICIPOS PARA PROYECTOS DE INVERSION</v>
          </cell>
          <cell r="D332">
            <v>31066894.5</v>
          </cell>
          <cell r="E332">
            <v>0</v>
          </cell>
          <cell r="F332">
            <v>0</v>
          </cell>
          <cell r="G332">
            <v>31066894.5</v>
          </cell>
        </row>
        <row r="333">
          <cell r="B333">
            <v>1906900102</v>
          </cell>
          <cell r="C333" t="str">
            <v>Anticipos para Proyectos de inversion</v>
          </cell>
          <cell r="D333">
            <v>31066894.5</v>
          </cell>
          <cell r="E333">
            <v>0</v>
          </cell>
          <cell r="F333">
            <v>0</v>
          </cell>
          <cell r="G333">
            <v>31066894.5</v>
          </cell>
        </row>
        <row r="334">
          <cell r="B334">
            <v>1908</v>
          </cell>
          <cell r="C334" t="str">
            <v>RECURSOS ENTREGADOS EN ADMINISTRACIÒN</v>
          </cell>
          <cell r="D334">
            <v>7214864458.7799997</v>
          </cell>
          <cell r="E334">
            <v>2109498070.5899999</v>
          </cell>
          <cell r="F334">
            <v>1499164613.1800001</v>
          </cell>
          <cell r="G334">
            <v>7825197916.1899996</v>
          </cell>
        </row>
        <row r="335">
          <cell r="B335">
            <v>190801</v>
          </cell>
          <cell r="C335" t="str">
            <v>EN ADMINISTRACION</v>
          </cell>
          <cell r="D335">
            <v>25280033</v>
          </cell>
          <cell r="E335">
            <v>0</v>
          </cell>
          <cell r="F335">
            <v>0</v>
          </cell>
          <cell r="G335">
            <v>25280033</v>
          </cell>
        </row>
        <row r="336">
          <cell r="B336">
            <v>19080101</v>
          </cell>
          <cell r="C336" t="str">
            <v>EN ADMINISTRACION</v>
          </cell>
          <cell r="D336">
            <v>25280033</v>
          </cell>
          <cell r="E336">
            <v>0</v>
          </cell>
          <cell r="F336">
            <v>0</v>
          </cell>
          <cell r="G336">
            <v>25280033</v>
          </cell>
        </row>
        <row r="337">
          <cell r="B337">
            <v>1908010101</v>
          </cell>
          <cell r="C337" t="str">
            <v>En administracion</v>
          </cell>
          <cell r="D337">
            <v>25280033</v>
          </cell>
          <cell r="E337">
            <v>0</v>
          </cell>
          <cell r="F337">
            <v>0</v>
          </cell>
          <cell r="G337">
            <v>25280033</v>
          </cell>
        </row>
        <row r="338">
          <cell r="B338">
            <v>1908010103</v>
          </cell>
          <cell r="C338" t="str">
            <v>Fondo de Desarrollo Regional</v>
          </cell>
          <cell r="D338">
            <v>0</v>
          </cell>
          <cell r="E338">
            <v>0</v>
          </cell>
          <cell r="F338">
            <v>0</v>
          </cell>
          <cell r="G338">
            <v>0</v>
          </cell>
        </row>
        <row r="339">
          <cell r="B339">
            <v>190803</v>
          </cell>
          <cell r="C339" t="str">
            <v>ENCARGO FIDUCIARIO-FIDUCIA DE ADMINISTRACION Y PAGOS</v>
          </cell>
          <cell r="D339">
            <v>7189584425.7799997</v>
          </cell>
          <cell r="E339">
            <v>2109498070.5899999</v>
          </cell>
          <cell r="F339">
            <v>1499164613.1800001</v>
          </cell>
          <cell r="G339">
            <v>7799917883.1899996</v>
          </cell>
        </row>
        <row r="340">
          <cell r="B340">
            <v>19080301</v>
          </cell>
          <cell r="C340" t="str">
            <v>ENCARGO FIDUCIARIO-FIDUCIA DE ADMINISTRACION Y PAGOS</v>
          </cell>
          <cell r="D340">
            <v>7189584425.7799997</v>
          </cell>
          <cell r="E340">
            <v>2109498070.5899999</v>
          </cell>
          <cell r="F340">
            <v>1499164613.1800001</v>
          </cell>
          <cell r="G340">
            <v>7799917883.1899996</v>
          </cell>
        </row>
        <row r="341">
          <cell r="B341">
            <v>1908030101</v>
          </cell>
          <cell r="C341" t="str">
            <v>Fiduciaria Occidente-CGSM-peaje</v>
          </cell>
          <cell r="D341">
            <v>7039893067.8000002</v>
          </cell>
          <cell r="E341">
            <v>1337079005.6099999</v>
          </cell>
          <cell r="F341">
            <v>648845497.01999998</v>
          </cell>
          <cell r="G341">
            <v>7728126576.3900003</v>
          </cell>
        </row>
        <row r="342">
          <cell r="B342">
            <v>1908030102</v>
          </cell>
          <cell r="C342" t="str">
            <v>Fiduoccidente stasa Peaje 3%</v>
          </cell>
          <cell r="D342">
            <v>68991862.519999996</v>
          </cell>
          <cell r="E342">
            <v>269636177</v>
          </cell>
          <cell r="F342">
            <v>270100000</v>
          </cell>
          <cell r="G342">
            <v>68528039.519999996</v>
          </cell>
        </row>
        <row r="343">
          <cell r="B343">
            <v>1908030103</v>
          </cell>
          <cell r="C343" t="str">
            <v>Fiduoccidente stasa peaje Tucurinca</v>
          </cell>
          <cell r="D343">
            <v>77827057.069999993</v>
          </cell>
          <cell r="E343">
            <v>21282200</v>
          </cell>
          <cell r="F343">
            <v>98800000</v>
          </cell>
          <cell r="G343">
            <v>309257.07</v>
          </cell>
        </row>
        <row r="344">
          <cell r="B344">
            <v>1908030104</v>
          </cell>
          <cell r="C344" t="str">
            <v>Fiduoccidente stasa Peaje 5%</v>
          </cell>
          <cell r="D344">
            <v>2872438.39</v>
          </cell>
          <cell r="E344">
            <v>481500687.98000002</v>
          </cell>
          <cell r="F344">
            <v>481419116.16000003</v>
          </cell>
          <cell r="G344">
            <v>2954010.21</v>
          </cell>
        </row>
        <row r="345">
          <cell r="B345">
            <v>1909</v>
          </cell>
          <cell r="C345" t="str">
            <v>DEPOSITOS ENTREGADOS EN GARANTIA</v>
          </cell>
          <cell r="D345">
            <v>654727266.5</v>
          </cell>
          <cell r="E345">
            <v>0</v>
          </cell>
          <cell r="F345">
            <v>0</v>
          </cell>
          <cell r="G345">
            <v>654727266.5</v>
          </cell>
        </row>
        <row r="346">
          <cell r="B346">
            <v>190903</v>
          </cell>
          <cell r="C346" t="str">
            <v>DEPOSITOS JUDICIALES</v>
          </cell>
          <cell r="D346">
            <v>654727266.5</v>
          </cell>
          <cell r="E346">
            <v>0</v>
          </cell>
          <cell r="F346">
            <v>0</v>
          </cell>
          <cell r="G346">
            <v>654727266.5</v>
          </cell>
        </row>
        <row r="347">
          <cell r="B347">
            <v>19090301</v>
          </cell>
          <cell r="C347" t="str">
            <v>Depositos Judiciales por embargo</v>
          </cell>
          <cell r="D347">
            <v>654727266.5</v>
          </cell>
          <cell r="E347">
            <v>0</v>
          </cell>
          <cell r="F347">
            <v>0</v>
          </cell>
          <cell r="G347">
            <v>654727266.5</v>
          </cell>
        </row>
        <row r="348">
          <cell r="B348">
            <v>1909030101</v>
          </cell>
          <cell r="C348" t="str">
            <v>Depositos Judiciales por Embargo</v>
          </cell>
          <cell r="D348">
            <v>654727266.5</v>
          </cell>
          <cell r="E348">
            <v>0</v>
          </cell>
          <cell r="F348">
            <v>0</v>
          </cell>
          <cell r="G348">
            <v>654727266.5</v>
          </cell>
        </row>
        <row r="349">
          <cell r="B349">
            <v>2</v>
          </cell>
          <cell r="C349" t="str">
            <v>PASIVO</v>
          </cell>
          <cell r="D349">
            <v>-1968554009.1400001</v>
          </cell>
          <cell r="E349">
            <v>2192403974.8600001</v>
          </cell>
          <cell r="F349">
            <v>2096900356.9100001</v>
          </cell>
          <cell r="G349">
            <v>-1873050391.1900001</v>
          </cell>
        </row>
        <row r="350">
          <cell r="B350">
            <v>24</v>
          </cell>
          <cell r="C350" t="str">
            <v>CUENTAS POR PAGAR</v>
          </cell>
          <cell r="D350">
            <v>-491250209.13</v>
          </cell>
          <cell r="E350">
            <v>1633058723.8599999</v>
          </cell>
          <cell r="F350">
            <v>1449238495.47</v>
          </cell>
          <cell r="G350">
            <v>-307429980.74000001</v>
          </cell>
        </row>
        <row r="351">
          <cell r="B351">
            <v>2401</v>
          </cell>
          <cell r="C351" t="str">
            <v>ADQUISICION DE BIENES Y SERVICIOS NACIONALES</v>
          </cell>
          <cell r="D351">
            <v>-240751956</v>
          </cell>
          <cell r="E351">
            <v>928042179.66999996</v>
          </cell>
          <cell r="F351">
            <v>718141590.66999996</v>
          </cell>
          <cell r="G351">
            <v>-30851367</v>
          </cell>
        </row>
        <row r="352">
          <cell r="B352">
            <v>240101</v>
          </cell>
          <cell r="C352" t="str">
            <v>BIENES Y SERVICIOS</v>
          </cell>
          <cell r="D352">
            <v>-84727827</v>
          </cell>
          <cell r="E352">
            <v>557442904.76999998</v>
          </cell>
          <cell r="F352">
            <v>503566444.76999998</v>
          </cell>
          <cell r="G352">
            <v>-30851367</v>
          </cell>
        </row>
        <row r="353">
          <cell r="B353">
            <v>24010101</v>
          </cell>
          <cell r="C353" t="str">
            <v>BIENES</v>
          </cell>
          <cell r="D353">
            <v>-11394972</v>
          </cell>
          <cell r="E353">
            <v>43321911.82</v>
          </cell>
          <cell r="F353">
            <v>35738690.82</v>
          </cell>
          <cell r="G353">
            <v>-3811751</v>
          </cell>
        </row>
        <row r="354">
          <cell r="B354">
            <v>2401010101</v>
          </cell>
          <cell r="C354" t="str">
            <v>Bienes</v>
          </cell>
          <cell r="D354">
            <v>-11394972</v>
          </cell>
          <cell r="E354">
            <v>43321911.82</v>
          </cell>
          <cell r="F354">
            <v>35738690.82</v>
          </cell>
          <cell r="G354">
            <v>-3811751</v>
          </cell>
        </row>
        <row r="355">
          <cell r="B355">
            <v>24010102</v>
          </cell>
          <cell r="C355" t="str">
            <v>SERVICIOS</v>
          </cell>
          <cell r="D355">
            <v>-73332855</v>
          </cell>
          <cell r="E355">
            <v>514120992.94999999</v>
          </cell>
          <cell r="F355">
            <v>467827753.94999999</v>
          </cell>
          <cell r="G355">
            <v>-27039616</v>
          </cell>
        </row>
        <row r="356">
          <cell r="B356">
            <v>2401010201</v>
          </cell>
          <cell r="C356" t="str">
            <v>Servicios</v>
          </cell>
          <cell r="D356">
            <v>-73332855</v>
          </cell>
          <cell r="E356">
            <v>514120992.94999999</v>
          </cell>
          <cell r="F356">
            <v>467827753.94999999</v>
          </cell>
          <cell r="G356">
            <v>-27039616</v>
          </cell>
        </row>
        <row r="357">
          <cell r="B357">
            <v>240102</v>
          </cell>
          <cell r="C357" t="str">
            <v>PROYECTOS DE INVERSION</v>
          </cell>
          <cell r="D357">
            <v>-156024129</v>
          </cell>
          <cell r="E357">
            <v>370599274.89999998</v>
          </cell>
          <cell r="F357">
            <v>214575145.90000001</v>
          </cell>
          <cell r="G357">
            <v>0</v>
          </cell>
        </row>
        <row r="358">
          <cell r="B358">
            <v>24010201</v>
          </cell>
          <cell r="C358" t="str">
            <v>PROYECTOS DE INVERSION</v>
          </cell>
          <cell r="D358">
            <v>-156024129</v>
          </cell>
          <cell r="E358">
            <v>370599274.89999998</v>
          </cell>
          <cell r="F358">
            <v>214575145.90000001</v>
          </cell>
          <cell r="G358">
            <v>0</v>
          </cell>
        </row>
        <row r="359">
          <cell r="B359">
            <v>2401020101</v>
          </cell>
          <cell r="C359" t="str">
            <v>Interventoria y Consultoria</v>
          </cell>
          <cell r="D359">
            <v>0</v>
          </cell>
          <cell r="E359">
            <v>0</v>
          </cell>
          <cell r="F359">
            <v>0</v>
          </cell>
          <cell r="G359">
            <v>0</v>
          </cell>
        </row>
        <row r="360">
          <cell r="B360">
            <v>2401020102</v>
          </cell>
          <cell r="C360" t="str">
            <v>Ejecución de Obras</v>
          </cell>
          <cell r="D360">
            <v>0</v>
          </cell>
          <cell r="E360">
            <v>0</v>
          </cell>
          <cell r="F360">
            <v>0</v>
          </cell>
          <cell r="G360">
            <v>0</v>
          </cell>
        </row>
        <row r="361">
          <cell r="B361">
            <v>2401020103</v>
          </cell>
          <cell r="C361" t="str">
            <v>Convenios</v>
          </cell>
          <cell r="D361">
            <v>-156024129</v>
          </cell>
          <cell r="E361">
            <v>370599274.89999998</v>
          </cell>
          <cell r="F361">
            <v>214575145.90000001</v>
          </cell>
          <cell r="G361">
            <v>0</v>
          </cell>
        </row>
        <row r="362">
          <cell r="B362">
            <v>2407</v>
          </cell>
          <cell r="C362" t="str">
            <v>RECURSOS A FAVOR DE TERCEROS</v>
          </cell>
          <cell r="D362">
            <v>-72073681.760000005</v>
          </cell>
          <cell r="E362">
            <v>15008000</v>
          </cell>
          <cell r="F362">
            <v>50366517</v>
          </cell>
          <cell r="G362">
            <v>-107432198.76000001</v>
          </cell>
        </row>
        <row r="363">
          <cell r="B363">
            <v>240706</v>
          </cell>
          <cell r="C363" t="str">
            <v>COBRO CARTERA DE TERCEROS</v>
          </cell>
          <cell r="D363">
            <v>0</v>
          </cell>
          <cell r="E363">
            <v>0</v>
          </cell>
          <cell r="F363">
            <v>0</v>
          </cell>
          <cell r="G363">
            <v>0</v>
          </cell>
        </row>
        <row r="364">
          <cell r="B364">
            <v>24070601</v>
          </cell>
          <cell r="C364" t="str">
            <v>CONTRIB.ESPECIAL 5% CONTRATOS DE O.</v>
          </cell>
          <cell r="D364">
            <v>0</v>
          </cell>
          <cell r="E364">
            <v>0</v>
          </cell>
          <cell r="F364">
            <v>0</v>
          </cell>
          <cell r="G364">
            <v>0</v>
          </cell>
        </row>
        <row r="365">
          <cell r="B365">
            <v>2407060101</v>
          </cell>
          <cell r="C365" t="str">
            <v>CONTRIB.ESPECIAL 5% CONTRATOS DE O.</v>
          </cell>
          <cell r="D365">
            <v>0</v>
          </cell>
          <cell r="E365">
            <v>0</v>
          </cell>
          <cell r="F365">
            <v>0</v>
          </cell>
          <cell r="G365">
            <v>0</v>
          </cell>
        </row>
        <row r="366">
          <cell r="B366">
            <v>240720</v>
          </cell>
          <cell r="C366" t="str">
            <v>RECAUDOS POR CLASIFICAR</v>
          </cell>
          <cell r="D366">
            <v>-57066107.759999998</v>
          </cell>
          <cell r="E366">
            <v>0</v>
          </cell>
          <cell r="F366">
            <v>19524091</v>
          </cell>
          <cell r="G366">
            <v>-76590198.760000005</v>
          </cell>
        </row>
        <row r="367">
          <cell r="B367">
            <v>24072001</v>
          </cell>
          <cell r="C367" t="str">
            <v>CONSIGNACIONES POR IDENTIFICAR</v>
          </cell>
          <cell r="D367">
            <v>-57066107.759999998</v>
          </cell>
          <cell r="E367">
            <v>0</v>
          </cell>
          <cell r="F367">
            <v>19524091</v>
          </cell>
          <cell r="G367">
            <v>-76590198.760000005</v>
          </cell>
        </row>
        <row r="368">
          <cell r="B368">
            <v>2407200101</v>
          </cell>
          <cell r="C368" t="str">
            <v>Cuenta uso de Agua</v>
          </cell>
          <cell r="D368">
            <v>-24624585.760000002</v>
          </cell>
          <cell r="E368">
            <v>0</v>
          </cell>
          <cell r="F368">
            <v>0</v>
          </cell>
          <cell r="G368">
            <v>-24624585.760000002</v>
          </cell>
        </row>
        <row r="369">
          <cell r="B369">
            <v>2407200102</v>
          </cell>
          <cell r="C369" t="str">
            <v>Cuenta Tasa Retributiva</v>
          </cell>
          <cell r="D369">
            <v>-449079.74</v>
          </cell>
          <cell r="E369">
            <v>0</v>
          </cell>
          <cell r="F369">
            <v>3007858</v>
          </cell>
          <cell r="G369">
            <v>-3456937.74</v>
          </cell>
        </row>
        <row r="370">
          <cell r="B370">
            <v>2407200103</v>
          </cell>
          <cell r="C370" t="str">
            <v>Otras no identificadas</v>
          </cell>
          <cell r="D370">
            <v>-31992442.260000002</v>
          </cell>
          <cell r="E370">
            <v>0</v>
          </cell>
          <cell r="F370">
            <v>16516233</v>
          </cell>
          <cell r="G370">
            <v>-48508675.259999998</v>
          </cell>
        </row>
        <row r="371">
          <cell r="B371">
            <v>240722</v>
          </cell>
          <cell r="C371" t="str">
            <v>ESTAMPILLAS</v>
          </cell>
          <cell r="D371">
            <v>-15007574</v>
          </cell>
          <cell r="E371">
            <v>15008000</v>
          </cell>
          <cell r="F371">
            <v>30842426</v>
          </cell>
          <cell r="G371">
            <v>-30842000</v>
          </cell>
        </row>
        <row r="372">
          <cell r="B372">
            <v>24072201</v>
          </cell>
          <cell r="C372" t="str">
            <v>ESTAMPILLA PRO HOSPITAL UNIV.FERNAN</v>
          </cell>
          <cell r="D372">
            <v>-7503787</v>
          </cell>
          <cell r="E372">
            <v>7504000</v>
          </cell>
          <cell r="F372">
            <v>15421213</v>
          </cell>
          <cell r="G372">
            <v>-15421000</v>
          </cell>
        </row>
        <row r="373">
          <cell r="B373">
            <v>2407220101</v>
          </cell>
          <cell r="C373" t="str">
            <v>ESTAM.PROHOSPITAL TROCONIS CTA 0799</v>
          </cell>
          <cell r="D373">
            <v>-7503787</v>
          </cell>
          <cell r="E373">
            <v>7504000</v>
          </cell>
          <cell r="F373">
            <v>15421213</v>
          </cell>
          <cell r="G373">
            <v>-15421000</v>
          </cell>
        </row>
        <row r="374">
          <cell r="B374">
            <v>24072202</v>
          </cell>
          <cell r="C374" t="str">
            <v>ESTAMPILLA UNIMAG</v>
          </cell>
          <cell r="D374">
            <v>-7503787</v>
          </cell>
          <cell r="E374">
            <v>7504000</v>
          </cell>
          <cell r="F374">
            <v>15421213</v>
          </cell>
          <cell r="G374">
            <v>-15421000</v>
          </cell>
        </row>
        <row r="375">
          <cell r="B375">
            <v>2407220201</v>
          </cell>
          <cell r="C375" t="str">
            <v>ESTAMPILLA UNIMAG</v>
          </cell>
          <cell r="D375">
            <v>-7503787</v>
          </cell>
          <cell r="E375">
            <v>7504000</v>
          </cell>
          <cell r="F375">
            <v>15421213</v>
          </cell>
          <cell r="G375">
            <v>-15421000</v>
          </cell>
        </row>
        <row r="376">
          <cell r="B376">
            <v>240790</v>
          </cell>
          <cell r="C376" t="str">
            <v>OTROS RECAUDOS A FAVOR DE TERCEROS</v>
          </cell>
          <cell r="D376">
            <v>0</v>
          </cell>
          <cell r="E376">
            <v>0</v>
          </cell>
          <cell r="F376">
            <v>0</v>
          </cell>
          <cell r="G376">
            <v>0</v>
          </cell>
        </row>
        <row r="377">
          <cell r="B377">
            <v>24079001</v>
          </cell>
          <cell r="C377" t="str">
            <v>ESTAMPILLA PRO HOSPITAL UNIV.FERNAN</v>
          </cell>
          <cell r="D377">
            <v>0</v>
          </cell>
          <cell r="E377">
            <v>0</v>
          </cell>
          <cell r="F377">
            <v>0</v>
          </cell>
          <cell r="G377">
            <v>0</v>
          </cell>
        </row>
        <row r="378">
          <cell r="B378">
            <v>2407900101</v>
          </cell>
          <cell r="C378" t="str">
            <v>ESTAM.PROHOSPITAL TROCONIS CTA 0799</v>
          </cell>
          <cell r="D378">
            <v>0</v>
          </cell>
          <cell r="E378">
            <v>0</v>
          </cell>
          <cell r="F378">
            <v>0</v>
          </cell>
          <cell r="G378">
            <v>0</v>
          </cell>
        </row>
        <row r="379">
          <cell r="B379">
            <v>24079002</v>
          </cell>
          <cell r="C379" t="str">
            <v>ESTAMPILLA UNIMAG</v>
          </cell>
          <cell r="D379">
            <v>0</v>
          </cell>
          <cell r="E379">
            <v>0</v>
          </cell>
          <cell r="F379">
            <v>0</v>
          </cell>
          <cell r="G379">
            <v>0</v>
          </cell>
        </row>
        <row r="380">
          <cell r="B380">
            <v>2407900201</v>
          </cell>
          <cell r="C380" t="str">
            <v>ESTAMPILLA UNIMAG</v>
          </cell>
          <cell r="D380">
            <v>0</v>
          </cell>
          <cell r="E380">
            <v>0</v>
          </cell>
          <cell r="F380">
            <v>0</v>
          </cell>
          <cell r="G380">
            <v>0</v>
          </cell>
        </row>
        <row r="381">
          <cell r="B381">
            <v>24079003</v>
          </cell>
          <cell r="C381" t="str">
            <v>ESTAMP PRO-UNINAL DEMAS U.ESTATALES</v>
          </cell>
          <cell r="D381">
            <v>0</v>
          </cell>
          <cell r="E381">
            <v>0</v>
          </cell>
          <cell r="F381">
            <v>0</v>
          </cell>
          <cell r="G381">
            <v>0</v>
          </cell>
        </row>
        <row r="382">
          <cell r="B382">
            <v>2407900301</v>
          </cell>
          <cell r="C382" t="str">
            <v>ESTAMP.PRO UNIV.NAL DEMAS ESTAT 002</v>
          </cell>
          <cell r="D382">
            <v>0</v>
          </cell>
          <cell r="E382">
            <v>0</v>
          </cell>
          <cell r="F382">
            <v>0</v>
          </cell>
          <cell r="G382">
            <v>0</v>
          </cell>
        </row>
        <row r="383">
          <cell r="B383">
            <v>2424</v>
          </cell>
          <cell r="C383" t="str">
            <v>DESCUENTOS DE NOMINA</v>
          </cell>
          <cell r="D383">
            <v>-86646185</v>
          </cell>
          <cell r="E383">
            <v>87158714</v>
          </cell>
          <cell r="F383">
            <v>87210798</v>
          </cell>
          <cell r="G383">
            <v>-86698269</v>
          </cell>
        </row>
        <row r="384">
          <cell r="B384">
            <v>242401</v>
          </cell>
          <cell r="C384" t="str">
            <v>APORTES A FONDOS PENSIONALES</v>
          </cell>
          <cell r="D384">
            <v>-18894534</v>
          </cell>
          <cell r="E384">
            <v>18858534</v>
          </cell>
          <cell r="F384">
            <v>18303281</v>
          </cell>
          <cell r="G384">
            <v>-18339281</v>
          </cell>
        </row>
        <row r="385">
          <cell r="B385">
            <v>24240101</v>
          </cell>
          <cell r="C385" t="str">
            <v>APORTES A FONDOS PENSIONALES</v>
          </cell>
          <cell r="D385">
            <v>-18894534</v>
          </cell>
          <cell r="E385">
            <v>18858534</v>
          </cell>
          <cell r="F385">
            <v>18303281</v>
          </cell>
          <cell r="G385">
            <v>-18339281</v>
          </cell>
        </row>
        <row r="386">
          <cell r="B386">
            <v>2424010102</v>
          </cell>
          <cell r="C386" t="str">
            <v>Pensiones Colpensiones</v>
          </cell>
          <cell r="D386">
            <v>-13676912</v>
          </cell>
          <cell r="E386">
            <v>13640912</v>
          </cell>
          <cell r="F386">
            <v>13166129</v>
          </cell>
          <cell r="G386">
            <v>-13202129</v>
          </cell>
        </row>
        <row r="387">
          <cell r="B387">
            <v>2424010104</v>
          </cell>
          <cell r="C387" t="str">
            <v>Pensiones Porvenir</v>
          </cell>
          <cell r="D387">
            <v>-3555933</v>
          </cell>
          <cell r="E387">
            <v>3555933</v>
          </cell>
          <cell r="F387">
            <v>3480907</v>
          </cell>
          <cell r="G387">
            <v>-3480907</v>
          </cell>
        </row>
        <row r="388">
          <cell r="B388">
            <v>2424010105</v>
          </cell>
          <cell r="C388" t="str">
            <v>Pensiones Colfondos</v>
          </cell>
          <cell r="D388">
            <v>-1002878</v>
          </cell>
          <cell r="E388">
            <v>1002878</v>
          </cell>
          <cell r="F388">
            <v>1037723</v>
          </cell>
          <cell r="G388">
            <v>-1037723</v>
          </cell>
        </row>
        <row r="389">
          <cell r="B389">
            <v>2424010106</v>
          </cell>
          <cell r="C389" t="str">
            <v>Pensiones Protección</v>
          </cell>
          <cell r="D389">
            <v>-658811</v>
          </cell>
          <cell r="E389">
            <v>658811</v>
          </cell>
          <cell r="F389">
            <v>618522</v>
          </cell>
          <cell r="G389">
            <v>-618522</v>
          </cell>
        </row>
        <row r="390">
          <cell r="B390">
            <v>242402</v>
          </cell>
          <cell r="C390" t="str">
            <v>APORTES A SEGURIDAD SOCIAL EN SALUD</v>
          </cell>
          <cell r="D390">
            <v>-20078845</v>
          </cell>
          <cell r="E390">
            <v>20042934</v>
          </cell>
          <cell r="F390">
            <v>19487681</v>
          </cell>
          <cell r="G390">
            <v>-19523592</v>
          </cell>
        </row>
        <row r="391">
          <cell r="B391">
            <v>24240201</v>
          </cell>
          <cell r="C391" t="str">
            <v>APORTES A SEGURIDAD SOCIAL EN SALUD</v>
          </cell>
          <cell r="D391">
            <v>-19018345</v>
          </cell>
          <cell r="E391">
            <v>18982434</v>
          </cell>
          <cell r="F391">
            <v>18427181</v>
          </cell>
          <cell r="G391">
            <v>-18463092</v>
          </cell>
        </row>
        <row r="392">
          <cell r="B392">
            <v>2424020103</v>
          </cell>
          <cell r="C392" t="str">
            <v>Salud Sanitas</v>
          </cell>
          <cell r="D392">
            <v>-12433935</v>
          </cell>
          <cell r="E392">
            <v>12398024</v>
          </cell>
          <cell r="F392">
            <v>12049385</v>
          </cell>
          <cell r="G392">
            <v>-12085296</v>
          </cell>
        </row>
        <row r="393">
          <cell r="B393">
            <v>2424020106</v>
          </cell>
          <cell r="C393" t="str">
            <v>Salud Famisanar</v>
          </cell>
          <cell r="D393">
            <v>-512507</v>
          </cell>
          <cell r="E393">
            <v>512507</v>
          </cell>
          <cell r="F393">
            <v>512507</v>
          </cell>
          <cell r="G393">
            <v>-512507</v>
          </cell>
        </row>
        <row r="394">
          <cell r="B394">
            <v>2424020108</v>
          </cell>
          <cell r="C394" t="str">
            <v>Salud Coomeva</v>
          </cell>
          <cell r="D394">
            <v>-841736</v>
          </cell>
          <cell r="E394">
            <v>841736</v>
          </cell>
          <cell r="F394">
            <v>841737</v>
          </cell>
          <cell r="G394">
            <v>-841737</v>
          </cell>
        </row>
        <row r="395">
          <cell r="B395">
            <v>2424020109</v>
          </cell>
          <cell r="C395" t="str">
            <v>Salud total</v>
          </cell>
          <cell r="D395">
            <v>-2318113</v>
          </cell>
          <cell r="E395">
            <v>2318113</v>
          </cell>
          <cell r="F395">
            <v>2154658</v>
          </cell>
          <cell r="G395">
            <v>-2154658</v>
          </cell>
        </row>
        <row r="396">
          <cell r="B396">
            <v>2424020111</v>
          </cell>
          <cell r="C396" t="str">
            <v>Salud NUEVA E.P.S. S.A.</v>
          </cell>
          <cell r="D396">
            <v>-2262470</v>
          </cell>
          <cell r="E396">
            <v>2262470</v>
          </cell>
          <cell r="F396">
            <v>2219310</v>
          </cell>
          <cell r="G396">
            <v>-2219310</v>
          </cell>
        </row>
        <row r="397">
          <cell r="B397">
            <v>2424020115</v>
          </cell>
          <cell r="C397" t="str">
            <v>MUTUAL SER EPS</v>
          </cell>
          <cell r="D397">
            <v>0</v>
          </cell>
          <cell r="E397">
            <v>0</v>
          </cell>
          <cell r="F397">
            <v>0</v>
          </cell>
          <cell r="G397">
            <v>0</v>
          </cell>
        </row>
        <row r="398">
          <cell r="B398">
            <v>2424020116</v>
          </cell>
          <cell r="C398" t="str">
            <v>Coperativa de Desarrollo Integral COOSALUD</v>
          </cell>
          <cell r="D398">
            <v>-346399</v>
          </cell>
          <cell r="E398">
            <v>346399</v>
          </cell>
          <cell r="F398">
            <v>346399</v>
          </cell>
          <cell r="G398">
            <v>-346399</v>
          </cell>
        </row>
        <row r="399">
          <cell r="B399">
            <v>2424020117</v>
          </cell>
          <cell r="C399" t="str">
            <v>Medimas EPS SAS</v>
          </cell>
          <cell r="D399">
            <v>0</v>
          </cell>
          <cell r="E399">
            <v>0</v>
          </cell>
          <cell r="F399">
            <v>0</v>
          </cell>
          <cell r="G399">
            <v>0</v>
          </cell>
        </row>
        <row r="400">
          <cell r="B400">
            <v>2424020118</v>
          </cell>
          <cell r="C400" t="str">
            <v>SALUD VIDA EPS SAS</v>
          </cell>
          <cell r="D400">
            <v>0</v>
          </cell>
          <cell r="E400">
            <v>0</v>
          </cell>
          <cell r="F400">
            <v>0</v>
          </cell>
          <cell r="G400">
            <v>0</v>
          </cell>
        </row>
        <row r="401">
          <cell r="B401">
            <v>2424020119</v>
          </cell>
          <cell r="C401" t="str">
            <v>AMBUQ EPS ESS</v>
          </cell>
          <cell r="D401">
            <v>0</v>
          </cell>
          <cell r="E401">
            <v>0</v>
          </cell>
          <cell r="F401">
            <v>0</v>
          </cell>
          <cell r="G401">
            <v>0</v>
          </cell>
        </row>
        <row r="402">
          <cell r="B402">
            <v>2424020120</v>
          </cell>
          <cell r="C402" t="str">
            <v>SURA EPS</v>
          </cell>
          <cell r="D402">
            <v>0</v>
          </cell>
          <cell r="E402">
            <v>0</v>
          </cell>
          <cell r="F402">
            <v>0</v>
          </cell>
          <cell r="G402">
            <v>0</v>
          </cell>
        </row>
        <row r="403">
          <cell r="B403">
            <v>2424020121</v>
          </cell>
          <cell r="C403" t="str">
            <v>CAJACOPI</v>
          </cell>
          <cell r="D403">
            <v>-303185</v>
          </cell>
          <cell r="E403">
            <v>303185</v>
          </cell>
          <cell r="F403">
            <v>303185</v>
          </cell>
          <cell r="G403">
            <v>-303185</v>
          </cell>
        </row>
        <row r="404">
          <cell r="B404">
            <v>2424020122</v>
          </cell>
          <cell r="C404" t="str">
            <v>COOSALUD ENTIDAD PROMOTORA DE SALUD SA</v>
          </cell>
          <cell r="D404">
            <v>0</v>
          </cell>
          <cell r="E404">
            <v>0</v>
          </cell>
          <cell r="F404">
            <v>0</v>
          </cell>
          <cell r="G404">
            <v>0</v>
          </cell>
        </row>
        <row r="405">
          <cell r="B405">
            <v>24240202</v>
          </cell>
          <cell r="C405" t="str">
            <v>APORTES A SALUD PREPAGADA</v>
          </cell>
          <cell r="D405">
            <v>-1060500</v>
          </cell>
          <cell r="E405">
            <v>1060500</v>
          </cell>
          <cell r="F405">
            <v>1060500</v>
          </cell>
          <cell r="G405">
            <v>-1060500</v>
          </cell>
        </row>
        <row r="406">
          <cell r="B406">
            <v>2424020201</v>
          </cell>
          <cell r="C406" t="str">
            <v>Salud Prepagada COLSANITAS S.A.</v>
          </cell>
          <cell r="D406">
            <v>-1060500</v>
          </cell>
          <cell r="E406">
            <v>1060500</v>
          </cell>
          <cell r="F406">
            <v>1060500</v>
          </cell>
          <cell r="G406">
            <v>-1060500</v>
          </cell>
        </row>
        <row r="407">
          <cell r="B407">
            <v>242404</v>
          </cell>
          <cell r="C407" t="str">
            <v>SINDICATOS</v>
          </cell>
          <cell r="D407">
            <v>-479442</v>
          </cell>
          <cell r="E407">
            <v>479442</v>
          </cell>
          <cell r="F407">
            <v>479442</v>
          </cell>
          <cell r="G407">
            <v>-479442</v>
          </cell>
        </row>
        <row r="408">
          <cell r="B408">
            <v>24240401</v>
          </cell>
          <cell r="C408" t="str">
            <v>SINDICATOS</v>
          </cell>
          <cell r="D408">
            <v>-479442</v>
          </cell>
          <cell r="E408">
            <v>479442</v>
          </cell>
          <cell r="F408">
            <v>479442</v>
          </cell>
          <cell r="G408">
            <v>-479442</v>
          </cell>
        </row>
        <row r="409">
          <cell r="B409">
            <v>2424040101</v>
          </cell>
          <cell r="C409" t="str">
            <v>Sindicatos</v>
          </cell>
          <cell r="D409">
            <v>-479442</v>
          </cell>
          <cell r="E409">
            <v>479442</v>
          </cell>
          <cell r="F409">
            <v>479442</v>
          </cell>
          <cell r="G409">
            <v>-479442</v>
          </cell>
        </row>
        <row r="410">
          <cell r="B410">
            <v>242406</v>
          </cell>
          <cell r="C410" t="str">
            <v>FONDOS DE EMPLEADOS</v>
          </cell>
          <cell r="D410">
            <v>0</v>
          </cell>
          <cell r="E410">
            <v>0</v>
          </cell>
          <cell r="F410">
            <v>0</v>
          </cell>
          <cell r="G410">
            <v>0</v>
          </cell>
        </row>
        <row r="411">
          <cell r="B411">
            <v>24240601</v>
          </cell>
          <cell r="C411" t="str">
            <v>FONDO DE EMPLEADOS</v>
          </cell>
          <cell r="D411">
            <v>0</v>
          </cell>
          <cell r="E411">
            <v>0</v>
          </cell>
          <cell r="F411">
            <v>0</v>
          </cell>
          <cell r="G411">
            <v>0</v>
          </cell>
        </row>
        <row r="412">
          <cell r="B412">
            <v>2424060101</v>
          </cell>
          <cell r="C412" t="str">
            <v>Fondo de Empleados de Corpamag-FECOR</v>
          </cell>
          <cell r="D412">
            <v>0</v>
          </cell>
          <cell r="E412">
            <v>0</v>
          </cell>
          <cell r="F412">
            <v>0</v>
          </cell>
          <cell r="G412">
            <v>0</v>
          </cell>
        </row>
        <row r="413">
          <cell r="B413">
            <v>242407</v>
          </cell>
          <cell r="C413" t="str">
            <v>LIBRANZAS</v>
          </cell>
          <cell r="D413">
            <v>-38934567</v>
          </cell>
          <cell r="E413">
            <v>38934567</v>
          </cell>
          <cell r="F413">
            <v>41393422</v>
          </cell>
          <cell r="G413">
            <v>-41393422</v>
          </cell>
        </row>
        <row r="414">
          <cell r="B414">
            <v>24240701</v>
          </cell>
          <cell r="C414" t="str">
            <v>LIBRANZAS</v>
          </cell>
          <cell r="D414">
            <v>-38934567</v>
          </cell>
          <cell r="E414">
            <v>38934567</v>
          </cell>
          <cell r="F414">
            <v>41393422</v>
          </cell>
          <cell r="G414">
            <v>-41393422</v>
          </cell>
        </row>
        <row r="415">
          <cell r="B415">
            <v>2424070103</v>
          </cell>
          <cell r="C415" t="str">
            <v>BBVA</v>
          </cell>
          <cell r="D415">
            <v>0</v>
          </cell>
          <cell r="E415">
            <v>0</v>
          </cell>
          <cell r="F415">
            <v>0</v>
          </cell>
          <cell r="G415">
            <v>0</v>
          </cell>
        </row>
        <row r="416">
          <cell r="B416">
            <v>2424070104</v>
          </cell>
          <cell r="C416" t="str">
            <v>DAVIVIENDA</v>
          </cell>
          <cell r="D416">
            <v>-13833000</v>
          </cell>
          <cell r="E416">
            <v>13833000</v>
          </cell>
          <cell r="F416">
            <v>16060715</v>
          </cell>
          <cell r="G416">
            <v>-16060715</v>
          </cell>
        </row>
        <row r="417">
          <cell r="B417">
            <v>2424070105</v>
          </cell>
          <cell r="C417" t="str">
            <v>LA ASCENSION S.A.</v>
          </cell>
          <cell r="D417">
            <v>-490400</v>
          </cell>
          <cell r="E417">
            <v>490400</v>
          </cell>
          <cell r="F417">
            <v>513400</v>
          </cell>
          <cell r="G417">
            <v>-513400</v>
          </cell>
        </row>
        <row r="418">
          <cell r="B418">
            <v>2424070107</v>
          </cell>
          <cell r="C418" t="str">
            <v>COOAFIN</v>
          </cell>
          <cell r="D418">
            <v>0</v>
          </cell>
          <cell r="E418">
            <v>0</v>
          </cell>
          <cell r="F418">
            <v>0</v>
          </cell>
          <cell r="G418">
            <v>0</v>
          </cell>
        </row>
        <row r="419">
          <cell r="B419">
            <v>2424070108</v>
          </cell>
          <cell r="C419" t="str">
            <v>SUDAMERIS</v>
          </cell>
          <cell r="D419">
            <v>0</v>
          </cell>
          <cell r="E419">
            <v>0</v>
          </cell>
          <cell r="F419">
            <v>0</v>
          </cell>
          <cell r="G419">
            <v>0</v>
          </cell>
        </row>
        <row r="420">
          <cell r="B420">
            <v>2424070109</v>
          </cell>
          <cell r="C420" t="str">
            <v>BANCO DE OCCIDENTE</v>
          </cell>
          <cell r="D420">
            <v>-23622182</v>
          </cell>
          <cell r="E420">
            <v>23622182</v>
          </cell>
          <cell r="F420">
            <v>23558792</v>
          </cell>
          <cell r="G420">
            <v>-23558792</v>
          </cell>
        </row>
        <row r="421">
          <cell r="B421">
            <v>2424070110</v>
          </cell>
          <cell r="C421" t="str">
            <v>JARDINES DE PAZ</v>
          </cell>
          <cell r="D421">
            <v>-103400</v>
          </cell>
          <cell r="E421">
            <v>103400</v>
          </cell>
          <cell r="F421">
            <v>103400</v>
          </cell>
          <cell r="G421">
            <v>-103400</v>
          </cell>
        </row>
        <row r="422">
          <cell r="B422">
            <v>2424070111</v>
          </cell>
          <cell r="C422" t="str">
            <v>LOS OLIVOS</v>
          </cell>
          <cell r="D422">
            <v>-125100</v>
          </cell>
          <cell r="E422">
            <v>125100</v>
          </cell>
          <cell r="F422">
            <v>138600</v>
          </cell>
          <cell r="G422">
            <v>-138600</v>
          </cell>
        </row>
        <row r="423">
          <cell r="B423">
            <v>2424070112</v>
          </cell>
          <cell r="C423" t="str">
            <v>CAJAMAG LIBRANZA</v>
          </cell>
          <cell r="D423">
            <v>0</v>
          </cell>
          <cell r="E423">
            <v>0</v>
          </cell>
          <cell r="F423">
            <v>258030</v>
          </cell>
          <cell r="G423">
            <v>-258030</v>
          </cell>
        </row>
        <row r="424">
          <cell r="B424">
            <v>2424070113</v>
          </cell>
          <cell r="C424" t="str">
            <v>BANCO AGRARIO LIBRANZA</v>
          </cell>
          <cell r="D424">
            <v>0</v>
          </cell>
          <cell r="E424">
            <v>0</v>
          </cell>
          <cell r="F424">
            <v>0</v>
          </cell>
          <cell r="G424">
            <v>0</v>
          </cell>
        </row>
        <row r="425">
          <cell r="B425">
            <v>2424070114</v>
          </cell>
          <cell r="C425" t="str">
            <v>PROBIENESTAR</v>
          </cell>
          <cell r="D425">
            <v>0</v>
          </cell>
          <cell r="E425">
            <v>0</v>
          </cell>
          <cell r="F425">
            <v>0</v>
          </cell>
          <cell r="G425">
            <v>0</v>
          </cell>
        </row>
        <row r="426">
          <cell r="B426">
            <v>2424070115</v>
          </cell>
          <cell r="C426" t="str">
            <v>CREDISERVICIOS SAS</v>
          </cell>
          <cell r="D426">
            <v>-760485</v>
          </cell>
          <cell r="E426">
            <v>760485</v>
          </cell>
          <cell r="F426">
            <v>760485</v>
          </cell>
          <cell r="G426">
            <v>-760485</v>
          </cell>
        </row>
        <row r="427">
          <cell r="B427">
            <v>2424070116</v>
          </cell>
          <cell r="C427" t="str">
            <v>SOCIAL CREDIT SAS</v>
          </cell>
          <cell r="D427">
            <v>0</v>
          </cell>
          <cell r="E427">
            <v>0</v>
          </cell>
          <cell r="F427">
            <v>0</v>
          </cell>
          <cell r="G427">
            <v>0</v>
          </cell>
        </row>
        <row r="428">
          <cell r="B428">
            <v>242411</v>
          </cell>
          <cell r="C428" t="str">
            <v>EMBARGOS JUDICIALES</v>
          </cell>
          <cell r="D428">
            <v>-5459197</v>
          </cell>
          <cell r="E428">
            <v>6043637</v>
          </cell>
          <cell r="F428">
            <v>4984372</v>
          </cell>
          <cell r="G428">
            <v>-4399932</v>
          </cell>
        </row>
        <row r="429">
          <cell r="B429">
            <v>24241101</v>
          </cell>
          <cell r="C429" t="str">
            <v>EMBARGOS JUDICIALES</v>
          </cell>
          <cell r="D429">
            <v>-5459197</v>
          </cell>
          <cell r="E429">
            <v>6043637</v>
          </cell>
          <cell r="F429">
            <v>4984372</v>
          </cell>
          <cell r="G429">
            <v>-4399932</v>
          </cell>
        </row>
        <row r="430">
          <cell r="B430">
            <v>2424110101</v>
          </cell>
          <cell r="C430" t="str">
            <v>Embargos Judiciales</v>
          </cell>
          <cell r="D430">
            <v>-5459197</v>
          </cell>
          <cell r="E430">
            <v>6043637</v>
          </cell>
          <cell r="F430">
            <v>4984372</v>
          </cell>
          <cell r="G430">
            <v>-4399932</v>
          </cell>
        </row>
        <row r="431">
          <cell r="B431">
            <v>242490</v>
          </cell>
          <cell r="C431" t="str">
            <v>OTROS DESCUENTOS DE NOMINA</v>
          </cell>
          <cell r="D431">
            <v>-2799600</v>
          </cell>
          <cell r="E431">
            <v>2799600</v>
          </cell>
          <cell r="F431">
            <v>2562600</v>
          </cell>
          <cell r="G431">
            <v>-2562600</v>
          </cell>
        </row>
        <row r="432">
          <cell r="B432">
            <v>24249001</v>
          </cell>
          <cell r="C432" t="str">
            <v>RIESGOS PROFESIONALES</v>
          </cell>
          <cell r="D432">
            <v>0</v>
          </cell>
          <cell r="E432">
            <v>0</v>
          </cell>
          <cell r="F432">
            <v>0</v>
          </cell>
          <cell r="G432">
            <v>0</v>
          </cell>
        </row>
        <row r="433">
          <cell r="B433">
            <v>2424900101</v>
          </cell>
          <cell r="C433" t="str">
            <v>Riesgos profesionales</v>
          </cell>
          <cell r="D433">
            <v>0</v>
          </cell>
          <cell r="E433">
            <v>0</v>
          </cell>
          <cell r="F433">
            <v>0</v>
          </cell>
          <cell r="G433">
            <v>0</v>
          </cell>
        </row>
        <row r="434">
          <cell r="B434">
            <v>24249002</v>
          </cell>
          <cell r="C434" t="str">
            <v>FONDO DE SOLIDARIDAD Y GARANTIA EN SALUD</v>
          </cell>
          <cell r="D434">
            <v>-2799600</v>
          </cell>
          <cell r="E434">
            <v>2799600</v>
          </cell>
          <cell r="F434">
            <v>2562600</v>
          </cell>
          <cell r="G434">
            <v>-2562600</v>
          </cell>
        </row>
        <row r="435">
          <cell r="B435">
            <v>2424900202</v>
          </cell>
          <cell r="C435" t="str">
            <v>Fondo de Solidaridad Colpensiones</v>
          </cell>
          <cell r="D435">
            <v>-2149600</v>
          </cell>
          <cell r="E435">
            <v>2149600</v>
          </cell>
          <cell r="F435">
            <v>2035000</v>
          </cell>
          <cell r="G435">
            <v>-2035000</v>
          </cell>
        </row>
        <row r="436">
          <cell r="B436">
            <v>2424900203</v>
          </cell>
          <cell r="C436" t="str">
            <v>Fondo de solidaridad Porvenir</v>
          </cell>
          <cell r="D436">
            <v>-551400</v>
          </cell>
          <cell r="E436">
            <v>551400</v>
          </cell>
          <cell r="F436">
            <v>474200</v>
          </cell>
          <cell r="G436">
            <v>-474200</v>
          </cell>
        </row>
        <row r="437">
          <cell r="B437">
            <v>2424900204</v>
          </cell>
          <cell r="C437" t="str">
            <v>Fondo de solidaridad Protección</v>
          </cell>
          <cell r="D437">
            <v>-45200</v>
          </cell>
          <cell r="E437">
            <v>45200</v>
          </cell>
          <cell r="F437">
            <v>0</v>
          </cell>
          <cell r="G437">
            <v>0</v>
          </cell>
        </row>
        <row r="438">
          <cell r="B438">
            <v>2424900205</v>
          </cell>
          <cell r="C438" t="str">
            <v>Fondo de solidaridad Colfondos</v>
          </cell>
          <cell r="D438">
            <v>-53400</v>
          </cell>
          <cell r="E438">
            <v>53400</v>
          </cell>
          <cell r="F438">
            <v>53400</v>
          </cell>
          <cell r="G438">
            <v>-53400</v>
          </cell>
        </row>
        <row r="439">
          <cell r="B439">
            <v>2436</v>
          </cell>
          <cell r="C439" t="str">
            <v>RETENCION EN LA FUENTE E IMPUESTO DE TIMBRE</v>
          </cell>
          <cell r="D439">
            <v>-41984248.689999998</v>
          </cell>
          <cell r="E439">
            <v>41985362</v>
          </cell>
          <cell r="F439">
            <v>36626549</v>
          </cell>
          <cell r="G439">
            <v>-36625435.689999998</v>
          </cell>
        </row>
        <row r="440">
          <cell r="B440">
            <v>243603</v>
          </cell>
          <cell r="C440" t="str">
            <v>HONORARIOS</v>
          </cell>
          <cell r="D440">
            <v>-13790386</v>
          </cell>
          <cell r="E440">
            <v>13790000</v>
          </cell>
          <cell r="F440">
            <v>3295614</v>
          </cell>
          <cell r="G440">
            <v>-3296000</v>
          </cell>
        </row>
        <row r="441">
          <cell r="B441">
            <v>24360301</v>
          </cell>
          <cell r="C441" t="str">
            <v>HONORARIOS</v>
          </cell>
          <cell r="D441">
            <v>-13790386</v>
          </cell>
          <cell r="E441">
            <v>13790000</v>
          </cell>
          <cell r="F441">
            <v>3295614</v>
          </cell>
          <cell r="G441">
            <v>-3296000</v>
          </cell>
        </row>
        <row r="442">
          <cell r="B442">
            <v>2436030101</v>
          </cell>
          <cell r="C442" t="str">
            <v>HONORARIOS</v>
          </cell>
          <cell r="D442">
            <v>-13790386</v>
          </cell>
          <cell r="E442">
            <v>13790000</v>
          </cell>
          <cell r="F442">
            <v>3295614</v>
          </cell>
          <cell r="G442">
            <v>-3296000</v>
          </cell>
        </row>
        <row r="443">
          <cell r="B443">
            <v>243605</v>
          </cell>
          <cell r="C443" t="str">
            <v>SERVICIOS</v>
          </cell>
          <cell r="D443">
            <v>-1013285</v>
          </cell>
          <cell r="E443">
            <v>1013000</v>
          </cell>
          <cell r="F443">
            <v>4772715</v>
          </cell>
          <cell r="G443">
            <v>-4773000</v>
          </cell>
        </row>
        <row r="444">
          <cell r="B444">
            <v>24360501</v>
          </cell>
          <cell r="C444" t="str">
            <v>SERVICIOS EN GENERAL</v>
          </cell>
          <cell r="D444">
            <v>-1013285</v>
          </cell>
          <cell r="E444">
            <v>1013000</v>
          </cell>
          <cell r="F444">
            <v>4772715</v>
          </cell>
          <cell r="G444">
            <v>-4773000</v>
          </cell>
        </row>
        <row r="445">
          <cell r="B445">
            <v>2436050101</v>
          </cell>
          <cell r="C445" t="str">
            <v>SERVICIOS EN GENERAL</v>
          </cell>
          <cell r="D445">
            <v>-1013285</v>
          </cell>
          <cell r="E445">
            <v>1013000</v>
          </cell>
          <cell r="F445">
            <v>4772715</v>
          </cell>
          <cell r="G445">
            <v>-4773000</v>
          </cell>
        </row>
        <row r="446">
          <cell r="B446">
            <v>243606</v>
          </cell>
          <cell r="C446" t="str">
            <v>ARRENDAMIENTOS</v>
          </cell>
          <cell r="D446">
            <v>-4326224</v>
          </cell>
          <cell r="E446">
            <v>4326000</v>
          </cell>
          <cell r="F446">
            <v>4384776</v>
          </cell>
          <cell r="G446">
            <v>-4385000</v>
          </cell>
        </row>
        <row r="447">
          <cell r="B447">
            <v>24360601</v>
          </cell>
          <cell r="C447" t="str">
            <v>ARRENDAMIENTOS</v>
          </cell>
          <cell r="D447">
            <v>-4326224</v>
          </cell>
          <cell r="E447">
            <v>4326000</v>
          </cell>
          <cell r="F447">
            <v>4384776</v>
          </cell>
          <cell r="G447">
            <v>-4385000</v>
          </cell>
        </row>
        <row r="448">
          <cell r="B448">
            <v>2436060101</v>
          </cell>
          <cell r="C448" t="str">
            <v>ARRENDAMIENTO</v>
          </cell>
          <cell r="D448">
            <v>-4326224</v>
          </cell>
          <cell r="E448">
            <v>4326000</v>
          </cell>
          <cell r="F448">
            <v>4384776</v>
          </cell>
          <cell r="G448">
            <v>-4385000</v>
          </cell>
        </row>
        <row r="449">
          <cell r="B449">
            <v>243608</v>
          </cell>
          <cell r="C449" t="str">
            <v>COMPRAS</v>
          </cell>
          <cell r="D449">
            <v>-6520</v>
          </cell>
          <cell r="E449">
            <v>7244</v>
          </cell>
          <cell r="F449">
            <v>575724</v>
          </cell>
          <cell r="G449">
            <v>-575000</v>
          </cell>
        </row>
        <row r="450">
          <cell r="B450">
            <v>24360801</v>
          </cell>
          <cell r="C450" t="str">
            <v>COMPRAS EN GENERAL</v>
          </cell>
          <cell r="D450">
            <v>-6520</v>
          </cell>
          <cell r="E450">
            <v>7244</v>
          </cell>
          <cell r="F450">
            <v>575724</v>
          </cell>
          <cell r="G450">
            <v>-575000</v>
          </cell>
        </row>
        <row r="451">
          <cell r="B451">
            <v>2436080101</v>
          </cell>
          <cell r="C451" t="str">
            <v>COMPRAS EN GENERAL</v>
          </cell>
          <cell r="D451">
            <v>-6520</v>
          </cell>
          <cell r="E451">
            <v>7244</v>
          </cell>
          <cell r="F451">
            <v>575724</v>
          </cell>
          <cell r="G451">
            <v>-575000</v>
          </cell>
        </row>
        <row r="452">
          <cell r="B452">
            <v>243610</v>
          </cell>
          <cell r="C452" t="str">
            <v>Pagos o Abonos en Cuentas en el Exterior</v>
          </cell>
          <cell r="D452">
            <v>0</v>
          </cell>
          <cell r="E452">
            <v>0</v>
          </cell>
          <cell r="F452">
            <v>0</v>
          </cell>
          <cell r="G452">
            <v>0</v>
          </cell>
        </row>
        <row r="453">
          <cell r="B453">
            <v>24361001</v>
          </cell>
          <cell r="C453" t="str">
            <v>PAGOS EN EL EXTERIOR</v>
          </cell>
          <cell r="D453">
            <v>0</v>
          </cell>
          <cell r="E453">
            <v>0</v>
          </cell>
          <cell r="F453">
            <v>0</v>
          </cell>
          <cell r="G453">
            <v>0</v>
          </cell>
        </row>
        <row r="454">
          <cell r="B454">
            <v>2436100101</v>
          </cell>
          <cell r="C454" t="str">
            <v>PAGOS EN EL EXTERIOR</v>
          </cell>
          <cell r="D454">
            <v>0</v>
          </cell>
          <cell r="E454">
            <v>0</v>
          </cell>
          <cell r="F454">
            <v>0</v>
          </cell>
          <cell r="G454">
            <v>0</v>
          </cell>
        </row>
        <row r="455">
          <cell r="B455">
            <v>243615</v>
          </cell>
          <cell r="C455" t="str">
            <v>Rentas de Trabajo</v>
          </cell>
          <cell r="D455">
            <v>-15206189</v>
          </cell>
          <cell r="E455">
            <v>15206000</v>
          </cell>
          <cell r="F455">
            <v>9129811</v>
          </cell>
          <cell r="G455">
            <v>-9130000</v>
          </cell>
        </row>
        <row r="456">
          <cell r="B456">
            <v>24361501</v>
          </cell>
          <cell r="C456" t="str">
            <v>A EMPLEADOS ARTICULO 383 ET</v>
          </cell>
          <cell r="D456">
            <v>-15206189</v>
          </cell>
          <cell r="E456">
            <v>15206000</v>
          </cell>
          <cell r="F456">
            <v>9129811</v>
          </cell>
          <cell r="G456">
            <v>-9130000</v>
          </cell>
          <cell r="H456">
            <v>0</v>
          </cell>
        </row>
        <row r="457">
          <cell r="B457">
            <v>2436150101</v>
          </cell>
          <cell r="C457" t="str">
            <v>A EMPLEADOS ARTICULO 383 CTA 02017</v>
          </cell>
          <cell r="D457">
            <v>-15206189</v>
          </cell>
          <cell r="E457">
            <v>15206000</v>
          </cell>
          <cell r="F457">
            <v>9129811</v>
          </cell>
          <cell r="G457">
            <v>-9130000</v>
          </cell>
          <cell r="H457">
            <v>-9130000</v>
          </cell>
        </row>
        <row r="458">
          <cell r="B458">
            <v>243625</v>
          </cell>
          <cell r="C458" t="str">
            <v>Impuesto a las Ventas Retenido</v>
          </cell>
          <cell r="D458">
            <v>-4700091</v>
          </cell>
          <cell r="E458">
            <v>4700000</v>
          </cell>
          <cell r="F458">
            <v>8916909</v>
          </cell>
          <cell r="G458">
            <v>-8917000</v>
          </cell>
        </row>
        <row r="459">
          <cell r="B459">
            <v>24362501</v>
          </cell>
          <cell r="C459" t="str">
            <v>IMPUESTO A LAS VENTAS RETENIDO POR CONSIGNAR</v>
          </cell>
          <cell r="D459">
            <v>-4700091</v>
          </cell>
          <cell r="E459">
            <v>4700000</v>
          </cell>
          <cell r="F459">
            <v>8916909</v>
          </cell>
          <cell r="G459">
            <v>-8917000</v>
          </cell>
        </row>
        <row r="460">
          <cell r="B460">
            <v>2436250101</v>
          </cell>
          <cell r="C460" t="str">
            <v>Impuesto a las ventas retenidos por Consignar</v>
          </cell>
          <cell r="D460">
            <v>-4700091</v>
          </cell>
          <cell r="E460">
            <v>4700000</v>
          </cell>
          <cell r="F460">
            <v>8916909</v>
          </cell>
          <cell r="G460">
            <v>-8917000</v>
          </cell>
        </row>
        <row r="461">
          <cell r="B461">
            <v>243626</v>
          </cell>
          <cell r="C461" t="str">
            <v>Contrato de Construcción</v>
          </cell>
          <cell r="D461">
            <v>0</v>
          </cell>
          <cell r="E461">
            <v>0</v>
          </cell>
          <cell r="F461">
            <v>0</v>
          </cell>
          <cell r="G461">
            <v>0</v>
          </cell>
        </row>
        <row r="462">
          <cell r="B462">
            <v>24362602</v>
          </cell>
          <cell r="C462" t="str">
            <v>RETEFUENTE CONTRATOS DE OBRA</v>
          </cell>
          <cell r="D462">
            <v>0</v>
          </cell>
          <cell r="E462">
            <v>0</v>
          </cell>
          <cell r="F462">
            <v>0</v>
          </cell>
          <cell r="G462">
            <v>0</v>
          </cell>
        </row>
        <row r="463">
          <cell r="B463">
            <v>2436260201</v>
          </cell>
          <cell r="C463" t="str">
            <v>RETEFUENTE CONTRATOS DE OBRA</v>
          </cell>
          <cell r="D463">
            <v>0</v>
          </cell>
          <cell r="E463">
            <v>0</v>
          </cell>
          <cell r="F463">
            <v>0</v>
          </cell>
          <cell r="G463">
            <v>0</v>
          </cell>
        </row>
        <row r="464">
          <cell r="B464">
            <v>243627</v>
          </cell>
          <cell r="C464" t="str">
            <v>Retencion de Impuesto de Industria y Comercio por Compra</v>
          </cell>
          <cell r="D464">
            <v>-2941189.01</v>
          </cell>
          <cell r="E464">
            <v>2943118</v>
          </cell>
          <cell r="F464">
            <v>5551000</v>
          </cell>
          <cell r="G464">
            <v>-5549071.0099999998</v>
          </cell>
        </row>
        <row r="465">
          <cell r="B465">
            <v>24362701</v>
          </cell>
          <cell r="C465" t="str">
            <v>RETENCION DE IMPUESTO DE IND.Y COMERCIO</v>
          </cell>
          <cell r="D465">
            <v>-2941189.01</v>
          </cell>
          <cell r="E465">
            <v>2943118</v>
          </cell>
          <cell r="F465">
            <v>5551000</v>
          </cell>
          <cell r="G465">
            <v>-5549071.0099999998</v>
          </cell>
        </row>
        <row r="466">
          <cell r="B466">
            <v>2436270101</v>
          </cell>
          <cell r="C466" t="str">
            <v>Retencion de impuesto de industria y comercio</v>
          </cell>
          <cell r="D466">
            <v>-2941189.01</v>
          </cell>
          <cell r="E466">
            <v>2943118</v>
          </cell>
          <cell r="F466">
            <v>5551000</v>
          </cell>
          <cell r="G466">
            <v>-5549071.0099999998</v>
          </cell>
        </row>
        <row r="467">
          <cell r="B467">
            <v>243630</v>
          </cell>
          <cell r="C467" t="str">
            <v>IMPUESTO SOLIDARIO POR EL COVID 19</v>
          </cell>
          <cell r="D467">
            <v>0</v>
          </cell>
          <cell r="E467">
            <v>0</v>
          </cell>
          <cell r="F467">
            <v>0</v>
          </cell>
          <cell r="G467">
            <v>0</v>
          </cell>
        </row>
        <row r="468">
          <cell r="B468">
            <v>24363001</v>
          </cell>
          <cell r="C468" t="str">
            <v>IMPUESTO SOLIDARIO POR EL COVID 19</v>
          </cell>
          <cell r="D468">
            <v>0</v>
          </cell>
          <cell r="E468">
            <v>0</v>
          </cell>
          <cell r="F468">
            <v>0</v>
          </cell>
          <cell r="G468">
            <v>0</v>
          </cell>
        </row>
        <row r="469">
          <cell r="B469">
            <v>2436300101</v>
          </cell>
          <cell r="C469" t="str">
            <v>Impuesto Solidario Por El COVID 19</v>
          </cell>
          <cell r="D469">
            <v>0</v>
          </cell>
          <cell r="E469">
            <v>0</v>
          </cell>
          <cell r="F469">
            <v>0</v>
          </cell>
          <cell r="G469">
            <v>0</v>
          </cell>
        </row>
        <row r="470">
          <cell r="B470">
            <v>243631</v>
          </cell>
          <cell r="C470" t="str">
            <v>APORTE SOLIDARIO VOLUNTARIO POR EL COVID 19</v>
          </cell>
          <cell r="D470">
            <v>0</v>
          </cell>
          <cell r="E470">
            <v>0</v>
          </cell>
          <cell r="F470">
            <v>0</v>
          </cell>
          <cell r="G470">
            <v>0</v>
          </cell>
        </row>
        <row r="471">
          <cell r="B471">
            <v>24363101</v>
          </cell>
          <cell r="C471" t="str">
            <v>APORTE SOLIDARIO VOLUNTARIO POR EL COVID 19</v>
          </cell>
          <cell r="D471">
            <v>0</v>
          </cell>
          <cell r="E471">
            <v>0</v>
          </cell>
          <cell r="F471">
            <v>0</v>
          </cell>
          <cell r="G471">
            <v>0</v>
          </cell>
        </row>
        <row r="472">
          <cell r="B472">
            <v>2436310101</v>
          </cell>
          <cell r="C472" t="str">
            <v>Aporte Solidario Voluntario Por El COVID 19</v>
          </cell>
          <cell r="D472">
            <v>0</v>
          </cell>
          <cell r="E472">
            <v>0</v>
          </cell>
          <cell r="F472">
            <v>0</v>
          </cell>
          <cell r="G472">
            <v>0</v>
          </cell>
        </row>
        <row r="473">
          <cell r="B473">
            <v>243698</v>
          </cell>
          <cell r="C473" t="str">
            <v>IMPUESTO DE TIMBRE</v>
          </cell>
          <cell r="D473">
            <v>-364.68</v>
          </cell>
          <cell r="E473">
            <v>0</v>
          </cell>
          <cell r="F473">
            <v>0</v>
          </cell>
          <cell r="G473">
            <v>-364.68</v>
          </cell>
        </row>
        <row r="474">
          <cell r="B474">
            <v>24369801</v>
          </cell>
          <cell r="C474" t="str">
            <v>IMPUESTO DE TIMBRE</v>
          </cell>
          <cell r="D474">
            <v>-364.68</v>
          </cell>
          <cell r="E474">
            <v>0</v>
          </cell>
          <cell r="F474">
            <v>0</v>
          </cell>
          <cell r="G474">
            <v>-364.68</v>
          </cell>
        </row>
        <row r="475">
          <cell r="B475">
            <v>2436980101</v>
          </cell>
          <cell r="C475" t="str">
            <v>Retención por impuesto de timbre</v>
          </cell>
          <cell r="D475">
            <v>-364.68</v>
          </cell>
          <cell r="E475">
            <v>0</v>
          </cell>
          <cell r="F475">
            <v>0</v>
          </cell>
          <cell r="G475">
            <v>-364.68</v>
          </cell>
        </row>
        <row r="476">
          <cell r="B476">
            <v>2440</v>
          </cell>
          <cell r="C476" t="str">
            <v>IMPUESTOS, CONTRIBUCIONES Y TASAS PAGAR</v>
          </cell>
          <cell r="D476">
            <v>0</v>
          </cell>
          <cell r="E476">
            <v>33683853</v>
          </cell>
          <cell r="F476">
            <v>33683853</v>
          </cell>
          <cell r="G476">
            <v>0</v>
          </cell>
        </row>
        <row r="477">
          <cell r="B477">
            <v>244003</v>
          </cell>
          <cell r="C477" t="str">
            <v>Impuesto Predial Unificado</v>
          </cell>
          <cell r="D477">
            <v>0</v>
          </cell>
          <cell r="E477">
            <v>0</v>
          </cell>
          <cell r="F477">
            <v>0</v>
          </cell>
          <cell r="G477">
            <v>0</v>
          </cell>
        </row>
        <row r="478">
          <cell r="B478">
            <v>24400301</v>
          </cell>
          <cell r="C478" t="str">
            <v>PREDIAL UNIFICADO</v>
          </cell>
          <cell r="D478">
            <v>0</v>
          </cell>
          <cell r="E478">
            <v>0</v>
          </cell>
          <cell r="F478">
            <v>0</v>
          </cell>
          <cell r="G478">
            <v>0</v>
          </cell>
        </row>
        <row r="479">
          <cell r="B479">
            <v>2440030101</v>
          </cell>
          <cell r="C479" t="str">
            <v>Predial Unificado</v>
          </cell>
          <cell r="D479">
            <v>0</v>
          </cell>
          <cell r="E479">
            <v>0</v>
          </cell>
          <cell r="F479">
            <v>0</v>
          </cell>
          <cell r="G479">
            <v>0</v>
          </cell>
        </row>
        <row r="480">
          <cell r="B480">
            <v>244009</v>
          </cell>
          <cell r="C480" t="str">
            <v>IMPUESTO DE REGISTRO</v>
          </cell>
          <cell r="D480">
            <v>0</v>
          </cell>
          <cell r="E480">
            <v>0</v>
          </cell>
          <cell r="F480">
            <v>0</v>
          </cell>
          <cell r="G480">
            <v>0</v>
          </cell>
        </row>
        <row r="481">
          <cell r="B481">
            <v>24400901</v>
          </cell>
          <cell r="C481" t="str">
            <v>IMPUESTO DE REGISTRO</v>
          </cell>
          <cell r="D481">
            <v>0</v>
          </cell>
          <cell r="E481">
            <v>0</v>
          </cell>
          <cell r="F481">
            <v>0</v>
          </cell>
          <cell r="G481">
            <v>0</v>
          </cell>
        </row>
        <row r="482">
          <cell r="B482">
            <v>2440090101</v>
          </cell>
          <cell r="C482" t="str">
            <v>Impuesto de registro</v>
          </cell>
          <cell r="D482">
            <v>0</v>
          </cell>
          <cell r="E482">
            <v>0</v>
          </cell>
          <cell r="F482">
            <v>0</v>
          </cell>
          <cell r="G482">
            <v>0</v>
          </cell>
        </row>
        <row r="483">
          <cell r="B483">
            <v>244014</v>
          </cell>
          <cell r="C483" t="str">
            <v>CUOTAS DE FISCALIZACION Y AUDITAJE</v>
          </cell>
          <cell r="D483">
            <v>0</v>
          </cell>
          <cell r="E483">
            <v>0</v>
          </cell>
          <cell r="F483">
            <v>0</v>
          </cell>
          <cell r="G483">
            <v>0</v>
          </cell>
        </row>
        <row r="484">
          <cell r="B484">
            <v>24401401</v>
          </cell>
          <cell r="C484" t="str">
            <v>CUOTAS DE FISCALIZACION Y AUDITAJE</v>
          </cell>
          <cell r="D484">
            <v>0</v>
          </cell>
          <cell r="E484">
            <v>0</v>
          </cell>
          <cell r="F484">
            <v>0</v>
          </cell>
          <cell r="G484">
            <v>0</v>
          </cell>
        </row>
        <row r="485">
          <cell r="B485">
            <v>2440140101</v>
          </cell>
          <cell r="C485" t="str">
            <v>Cuota de Fiscalización y Auditaje</v>
          </cell>
          <cell r="D485">
            <v>0</v>
          </cell>
          <cell r="E485">
            <v>0</v>
          </cell>
          <cell r="F485">
            <v>0</v>
          </cell>
          <cell r="G485">
            <v>0</v>
          </cell>
        </row>
        <row r="486">
          <cell r="B486">
            <v>244016</v>
          </cell>
          <cell r="C486" t="str">
            <v>IMPUESTO SOBRE VEHICULOS AUTOMOTORES</v>
          </cell>
          <cell r="D486">
            <v>0</v>
          </cell>
          <cell r="E486">
            <v>0</v>
          </cell>
          <cell r="F486">
            <v>0</v>
          </cell>
          <cell r="G486">
            <v>0</v>
          </cell>
        </row>
        <row r="487">
          <cell r="B487">
            <v>24401601</v>
          </cell>
          <cell r="C487" t="str">
            <v>IMPUESTO SOBRE VEHICULOS AUTOMOTORES</v>
          </cell>
          <cell r="D487">
            <v>0</v>
          </cell>
          <cell r="E487">
            <v>0</v>
          </cell>
          <cell r="F487">
            <v>0</v>
          </cell>
          <cell r="G487">
            <v>0</v>
          </cell>
        </row>
        <row r="488">
          <cell r="B488">
            <v>2440160101</v>
          </cell>
          <cell r="C488" t="str">
            <v>Impuesto sobre vehiculos automotores</v>
          </cell>
          <cell r="D488">
            <v>0</v>
          </cell>
          <cell r="E488">
            <v>0</v>
          </cell>
          <cell r="F488">
            <v>0</v>
          </cell>
          <cell r="G488">
            <v>0</v>
          </cell>
        </row>
        <row r="489">
          <cell r="B489">
            <v>244017</v>
          </cell>
          <cell r="C489" t="str">
            <v>INTERESES DE MORA</v>
          </cell>
          <cell r="D489">
            <v>0</v>
          </cell>
          <cell r="E489">
            <v>0</v>
          </cell>
          <cell r="F489">
            <v>0</v>
          </cell>
          <cell r="G489">
            <v>0</v>
          </cell>
        </row>
        <row r="490">
          <cell r="B490">
            <v>24401701</v>
          </cell>
          <cell r="C490" t="str">
            <v>INTERESES POR MORA</v>
          </cell>
          <cell r="D490">
            <v>0</v>
          </cell>
          <cell r="E490">
            <v>0</v>
          </cell>
          <cell r="F490">
            <v>0</v>
          </cell>
          <cell r="G490">
            <v>0</v>
          </cell>
        </row>
        <row r="491">
          <cell r="B491">
            <v>2440170101</v>
          </cell>
          <cell r="C491" t="str">
            <v>Intereses por mora</v>
          </cell>
          <cell r="D491">
            <v>0</v>
          </cell>
          <cell r="E491">
            <v>0</v>
          </cell>
          <cell r="F491">
            <v>0</v>
          </cell>
          <cell r="G491">
            <v>0</v>
          </cell>
        </row>
        <row r="492">
          <cell r="B492">
            <v>244023</v>
          </cell>
          <cell r="C492" t="str">
            <v>CONTRIBUCIONES</v>
          </cell>
          <cell r="D492">
            <v>0</v>
          </cell>
          <cell r="E492">
            <v>33683853</v>
          </cell>
          <cell r="F492">
            <v>33683853</v>
          </cell>
          <cell r="G492">
            <v>0</v>
          </cell>
        </row>
        <row r="493">
          <cell r="B493">
            <v>24402301</v>
          </cell>
          <cell r="C493" t="str">
            <v>CONTRIBUCIONES</v>
          </cell>
          <cell r="D493">
            <v>0</v>
          </cell>
          <cell r="E493">
            <v>33683853</v>
          </cell>
          <cell r="F493">
            <v>33683853</v>
          </cell>
          <cell r="G493">
            <v>0</v>
          </cell>
        </row>
        <row r="494">
          <cell r="B494">
            <v>2440230101</v>
          </cell>
          <cell r="C494" t="str">
            <v>Contribuciones</v>
          </cell>
          <cell r="D494">
            <v>0</v>
          </cell>
          <cell r="E494">
            <v>33683853</v>
          </cell>
          <cell r="F494">
            <v>33683853</v>
          </cell>
          <cell r="G494">
            <v>0</v>
          </cell>
        </row>
        <row r="495">
          <cell r="B495">
            <v>2460</v>
          </cell>
          <cell r="C495" t="str">
            <v>CREDITOS JUDICIALES</v>
          </cell>
          <cell r="D495">
            <v>-1114295</v>
          </cell>
          <cell r="E495">
            <v>1114295</v>
          </cell>
          <cell r="F495">
            <v>1114295</v>
          </cell>
          <cell r="G495">
            <v>-1114295</v>
          </cell>
        </row>
        <row r="496">
          <cell r="B496">
            <v>246002</v>
          </cell>
          <cell r="C496" t="str">
            <v>Sentencias</v>
          </cell>
          <cell r="D496">
            <v>-1114295</v>
          </cell>
          <cell r="E496">
            <v>1114295</v>
          </cell>
          <cell r="F496">
            <v>1114295</v>
          </cell>
          <cell r="G496">
            <v>-1114295</v>
          </cell>
        </row>
        <row r="497">
          <cell r="B497">
            <v>24600201</v>
          </cell>
          <cell r="C497" t="str">
            <v>SENTENCIAS Y CONCILIACIONES</v>
          </cell>
          <cell r="D497">
            <v>-1114295</v>
          </cell>
          <cell r="E497">
            <v>1114295</v>
          </cell>
          <cell r="F497">
            <v>1114295</v>
          </cell>
          <cell r="G497">
            <v>-1114295</v>
          </cell>
        </row>
        <row r="498">
          <cell r="B498">
            <v>2460020101</v>
          </cell>
          <cell r="C498" t="str">
            <v>Sentencias y Conciliaciones</v>
          </cell>
          <cell r="D498">
            <v>-1114295</v>
          </cell>
          <cell r="E498">
            <v>1114295</v>
          </cell>
          <cell r="F498">
            <v>1114295</v>
          </cell>
          <cell r="G498">
            <v>-1114295</v>
          </cell>
        </row>
        <row r="499">
          <cell r="B499">
            <v>2490</v>
          </cell>
          <cell r="C499" t="str">
            <v>OTRAS CUENTAS POR PAGAR</v>
          </cell>
          <cell r="D499">
            <v>-48679842.68</v>
          </cell>
          <cell r="E499">
            <v>526066320.19</v>
          </cell>
          <cell r="F499">
            <v>522094892.80000001</v>
          </cell>
          <cell r="G499">
            <v>-44708415.289999999</v>
          </cell>
        </row>
        <row r="500">
          <cell r="B500">
            <v>249026</v>
          </cell>
          <cell r="C500" t="str">
            <v>SUSCRIPCIONES</v>
          </cell>
          <cell r="D500">
            <v>0</v>
          </cell>
          <cell r="E500">
            <v>0</v>
          </cell>
          <cell r="F500">
            <v>0</v>
          </cell>
          <cell r="G500">
            <v>0</v>
          </cell>
        </row>
        <row r="501">
          <cell r="B501">
            <v>24902601</v>
          </cell>
          <cell r="C501" t="str">
            <v>SUSCRIPCIONES</v>
          </cell>
          <cell r="D501">
            <v>0</v>
          </cell>
          <cell r="E501">
            <v>0</v>
          </cell>
          <cell r="F501">
            <v>0</v>
          </cell>
          <cell r="G501">
            <v>0</v>
          </cell>
        </row>
        <row r="502">
          <cell r="B502">
            <v>2490260101</v>
          </cell>
          <cell r="C502" t="str">
            <v>Suscripciones</v>
          </cell>
          <cell r="D502">
            <v>0</v>
          </cell>
          <cell r="E502">
            <v>0</v>
          </cell>
          <cell r="F502">
            <v>0</v>
          </cell>
          <cell r="G502">
            <v>0</v>
          </cell>
        </row>
        <row r="503">
          <cell r="B503">
            <v>249027</v>
          </cell>
          <cell r="C503" t="str">
            <v>VIATICOS Y GASTOS DE VIAJE</v>
          </cell>
          <cell r="D503">
            <v>0</v>
          </cell>
          <cell r="E503">
            <v>36367368</v>
          </cell>
          <cell r="F503">
            <v>38884349</v>
          </cell>
          <cell r="G503">
            <v>-2516981</v>
          </cell>
        </row>
        <row r="504">
          <cell r="B504">
            <v>24902701</v>
          </cell>
          <cell r="C504" t="str">
            <v>VIATICOS Y GASTOS DE VIAJE</v>
          </cell>
          <cell r="D504">
            <v>0</v>
          </cell>
          <cell r="E504">
            <v>36367368</v>
          </cell>
          <cell r="F504">
            <v>38884349</v>
          </cell>
          <cell r="G504">
            <v>-2516981</v>
          </cell>
        </row>
        <row r="505">
          <cell r="B505">
            <v>2490270101</v>
          </cell>
          <cell r="C505" t="str">
            <v>Viáticos y gastos de viaje al interior</v>
          </cell>
          <cell r="D505">
            <v>0</v>
          </cell>
          <cell r="E505">
            <v>36367368</v>
          </cell>
          <cell r="F505">
            <v>38884349</v>
          </cell>
          <cell r="G505">
            <v>-2516981</v>
          </cell>
        </row>
        <row r="506">
          <cell r="B506">
            <v>249028</v>
          </cell>
          <cell r="C506" t="str">
            <v>SEGUROS</v>
          </cell>
          <cell r="D506">
            <v>0</v>
          </cell>
          <cell r="E506">
            <v>0</v>
          </cell>
          <cell r="F506">
            <v>0</v>
          </cell>
          <cell r="G506">
            <v>0</v>
          </cell>
        </row>
        <row r="507">
          <cell r="B507">
            <v>24902801</v>
          </cell>
          <cell r="C507" t="str">
            <v>SEGUROS</v>
          </cell>
          <cell r="D507">
            <v>0</v>
          </cell>
          <cell r="E507">
            <v>0</v>
          </cell>
          <cell r="F507">
            <v>0</v>
          </cell>
          <cell r="G507">
            <v>0</v>
          </cell>
        </row>
        <row r="508">
          <cell r="B508">
            <v>2490280101</v>
          </cell>
          <cell r="C508" t="str">
            <v>Seguros</v>
          </cell>
          <cell r="D508">
            <v>0</v>
          </cell>
          <cell r="E508">
            <v>0</v>
          </cell>
          <cell r="F508">
            <v>0</v>
          </cell>
          <cell r="G508">
            <v>0</v>
          </cell>
        </row>
        <row r="509">
          <cell r="B509">
            <v>249031</v>
          </cell>
          <cell r="C509" t="str">
            <v>GASTOS LEGALES</v>
          </cell>
          <cell r="D509">
            <v>0</v>
          </cell>
          <cell r="E509">
            <v>0</v>
          </cell>
          <cell r="F509">
            <v>0</v>
          </cell>
          <cell r="G509">
            <v>0</v>
          </cell>
        </row>
        <row r="510">
          <cell r="B510">
            <v>24903101</v>
          </cell>
          <cell r="C510" t="str">
            <v>GASTOS LEGALES</v>
          </cell>
          <cell r="D510">
            <v>0</v>
          </cell>
          <cell r="E510">
            <v>0</v>
          </cell>
          <cell r="F510">
            <v>0</v>
          </cell>
          <cell r="G510">
            <v>0</v>
          </cell>
        </row>
        <row r="511">
          <cell r="B511">
            <v>2490310101</v>
          </cell>
          <cell r="C511" t="str">
            <v>Gastos Legales</v>
          </cell>
          <cell r="D511">
            <v>0</v>
          </cell>
          <cell r="E511">
            <v>0</v>
          </cell>
          <cell r="F511">
            <v>0</v>
          </cell>
          <cell r="G511">
            <v>0</v>
          </cell>
        </row>
        <row r="512">
          <cell r="B512">
            <v>249040</v>
          </cell>
          <cell r="C512" t="str">
            <v>SALDOS A FAVOR DE BENEFICIARIOS</v>
          </cell>
          <cell r="D512">
            <v>-17349685.68</v>
          </cell>
          <cell r="E512">
            <v>13893722.23</v>
          </cell>
          <cell r="F512">
            <v>4846834.84</v>
          </cell>
          <cell r="G512">
            <v>-8302798.29</v>
          </cell>
        </row>
        <row r="513">
          <cell r="B513">
            <v>24904001</v>
          </cell>
          <cell r="C513" t="str">
            <v>SALDOS A FAVOR DE BENEFICIARIOS</v>
          </cell>
          <cell r="D513">
            <v>-17349685.68</v>
          </cell>
          <cell r="E513">
            <v>13893722.23</v>
          </cell>
          <cell r="F513">
            <v>4846834.84</v>
          </cell>
          <cell r="G513">
            <v>-8302798.29</v>
          </cell>
        </row>
        <row r="514">
          <cell r="B514">
            <v>2490400107</v>
          </cell>
          <cell r="C514" t="str">
            <v>Fondo de Compensación Ambiental</v>
          </cell>
          <cell r="D514">
            <v>0</v>
          </cell>
          <cell r="E514">
            <v>0</v>
          </cell>
          <cell r="F514">
            <v>0</v>
          </cell>
          <cell r="G514">
            <v>0</v>
          </cell>
        </row>
        <row r="515">
          <cell r="B515">
            <v>2490400109</v>
          </cell>
          <cell r="C515" t="str">
            <v>Recursos MADS</v>
          </cell>
          <cell r="D515">
            <v>-169215.84</v>
          </cell>
          <cell r="E515">
            <v>0</v>
          </cell>
          <cell r="F515">
            <v>0</v>
          </cell>
          <cell r="G515">
            <v>-169215.84</v>
          </cell>
        </row>
        <row r="516">
          <cell r="B516">
            <v>2490400111</v>
          </cell>
          <cell r="C516" t="str">
            <v>INTERESES MADS CONV UAC</v>
          </cell>
          <cell r="D516">
            <v>-192.14</v>
          </cell>
          <cell r="E516">
            <v>0</v>
          </cell>
          <cell r="F516">
            <v>7.09</v>
          </cell>
          <cell r="G516">
            <v>-199.23</v>
          </cell>
        </row>
        <row r="517">
          <cell r="B517">
            <v>2490400113</v>
          </cell>
          <cell r="C517" t="str">
            <v>Otros Saldos a Favor de Terceros</v>
          </cell>
          <cell r="D517">
            <v>-17180277.699999999</v>
          </cell>
          <cell r="E517">
            <v>13893722.23</v>
          </cell>
          <cell r="F517">
            <v>4846827.75</v>
          </cell>
          <cell r="G517">
            <v>-8133383.2199999997</v>
          </cell>
        </row>
        <row r="518">
          <cell r="B518">
            <v>2490400114</v>
          </cell>
          <cell r="C518" t="str">
            <v>% Tasa Aprovechamiento Forestal</v>
          </cell>
          <cell r="D518">
            <v>0</v>
          </cell>
          <cell r="E518">
            <v>0</v>
          </cell>
          <cell r="F518">
            <v>0</v>
          </cell>
          <cell r="G518">
            <v>0</v>
          </cell>
        </row>
        <row r="519">
          <cell r="B519">
            <v>249050</v>
          </cell>
          <cell r="C519" t="str">
            <v>Aportes al ICBF Y SENA</v>
          </cell>
          <cell r="D519">
            <v>-23634200</v>
          </cell>
          <cell r="E519">
            <v>23634200</v>
          </cell>
          <cell r="F519">
            <v>22941200</v>
          </cell>
          <cell r="G519">
            <v>-22941200</v>
          </cell>
        </row>
        <row r="520">
          <cell r="B520">
            <v>24905001</v>
          </cell>
          <cell r="C520" t="str">
            <v>Aportes al ICBF Y SENA</v>
          </cell>
          <cell r="D520">
            <v>-23634200</v>
          </cell>
          <cell r="E520">
            <v>23634200</v>
          </cell>
          <cell r="F520">
            <v>22941200</v>
          </cell>
          <cell r="G520">
            <v>-22941200</v>
          </cell>
        </row>
        <row r="521">
          <cell r="B521">
            <v>2490500101</v>
          </cell>
          <cell r="C521" t="str">
            <v>Aportes al ICBF Y SENA</v>
          </cell>
          <cell r="D521">
            <v>-23634200</v>
          </cell>
          <cell r="E521">
            <v>23634200</v>
          </cell>
          <cell r="F521">
            <v>22941200</v>
          </cell>
          <cell r="G521">
            <v>-22941200</v>
          </cell>
        </row>
        <row r="522">
          <cell r="B522">
            <v>249051</v>
          </cell>
          <cell r="C522" t="str">
            <v>SERVICIOS PUBLICOS</v>
          </cell>
          <cell r="D522">
            <v>0</v>
          </cell>
          <cell r="E522">
            <v>13018090</v>
          </cell>
          <cell r="F522">
            <v>16739935</v>
          </cell>
          <cell r="G522">
            <v>-3721845</v>
          </cell>
        </row>
        <row r="523">
          <cell r="B523">
            <v>24905101</v>
          </cell>
          <cell r="C523" t="str">
            <v>SERVICIOS PUBLICOS</v>
          </cell>
          <cell r="D523">
            <v>0</v>
          </cell>
          <cell r="E523">
            <v>13018090</v>
          </cell>
          <cell r="F523">
            <v>16739935</v>
          </cell>
          <cell r="G523">
            <v>-3721845</v>
          </cell>
        </row>
        <row r="524">
          <cell r="B524">
            <v>2490510101</v>
          </cell>
          <cell r="C524" t="str">
            <v>Servicios Publicos</v>
          </cell>
          <cell r="D524">
            <v>0</v>
          </cell>
          <cell r="E524">
            <v>13018090</v>
          </cell>
          <cell r="F524">
            <v>16739935</v>
          </cell>
          <cell r="G524">
            <v>-3721845</v>
          </cell>
        </row>
        <row r="525">
          <cell r="B525">
            <v>249053</v>
          </cell>
          <cell r="C525" t="str">
            <v>COMISIONES</v>
          </cell>
          <cell r="D525">
            <v>0</v>
          </cell>
          <cell r="E525">
            <v>0</v>
          </cell>
          <cell r="F525">
            <v>0</v>
          </cell>
          <cell r="G525">
            <v>0</v>
          </cell>
        </row>
        <row r="526">
          <cell r="B526">
            <v>24905301</v>
          </cell>
          <cell r="C526" t="str">
            <v>COMISIONES</v>
          </cell>
          <cell r="D526">
            <v>0</v>
          </cell>
          <cell r="E526">
            <v>0</v>
          </cell>
          <cell r="F526">
            <v>0</v>
          </cell>
          <cell r="G526">
            <v>0</v>
          </cell>
        </row>
        <row r="527">
          <cell r="B527">
            <v>2490530101</v>
          </cell>
          <cell r="C527" t="str">
            <v>Comisiones</v>
          </cell>
          <cell r="D527">
            <v>0</v>
          </cell>
          <cell r="E527">
            <v>0</v>
          </cell>
          <cell r="F527">
            <v>0</v>
          </cell>
          <cell r="G527">
            <v>0</v>
          </cell>
        </row>
        <row r="528">
          <cell r="B528">
            <v>249054</v>
          </cell>
          <cell r="C528" t="str">
            <v>HONORARIOS</v>
          </cell>
          <cell r="D528">
            <v>-6051000</v>
          </cell>
          <cell r="E528">
            <v>282786139.52999997</v>
          </cell>
          <cell r="F528">
            <v>282315773.52999997</v>
          </cell>
          <cell r="G528">
            <v>-5580634</v>
          </cell>
        </row>
        <row r="529">
          <cell r="B529">
            <v>24905401</v>
          </cell>
          <cell r="C529" t="str">
            <v>HONORARIOS</v>
          </cell>
          <cell r="D529">
            <v>-6051000</v>
          </cell>
          <cell r="E529">
            <v>282786139.52999997</v>
          </cell>
          <cell r="F529">
            <v>282315773.52999997</v>
          </cell>
          <cell r="G529">
            <v>-5580634</v>
          </cell>
        </row>
        <row r="530">
          <cell r="B530">
            <v>2490540101</v>
          </cell>
          <cell r="C530" t="str">
            <v>Honorarios</v>
          </cell>
          <cell r="D530">
            <v>-6051000</v>
          </cell>
          <cell r="E530">
            <v>282786139.52999997</v>
          </cell>
          <cell r="F530">
            <v>282315773.52999997</v>
          </cell>
          <cell r="G530">
            <v>-5580634</v>
          </cell>
        </row>
        <row r="531">
          <cell r="B531">
            <v>249058</v>
          </cell>
          <cell r="C531" t="str">
            <v>ARRENDAMIENTO OPERATIVO</v>
          </cell>
          <cell r="D531">
            <v>-1644957</v>
          </cell>
          <cell r="E531">
            <v>115843977.43000001</v>
          </cell>
          <cell r="F531">
            <v>115843977.43000001</v>
          </cell>
          <cell r="G531">
            <v>-1644957</v>
          </cell>
        </row>
        <row r="532">
          <cell r="B532">
            <v>24905801</v>
          </cell>
          <cell r="C532" t="str">
            <v>ARRENDAMIENTO OPERATIVO</v>
          </cell>
          <cell r="D532">
            <v>-1644957</v>
          </cell>
          <cell r="E532">
            <v>115843977.43000001</v>
          </cell>
          <cell r="F532">
            <v>115843977.43000001</v>
          </cell>
          <cell r="G532">
            <v>-1644957</v>
          </cell>
        </row>
        <row r="533">
          <cell r="B533">
            <v>2490580101</v>
          </cell>
          <cell r="C533" t="str">
            <v>Arrendamiento Operativo</v>
          </cell>
          <cell r="D533">
            <v>-1644957</v>
          </cell>
          <cell r="E533">
            <v>115843977.43000001</v>
          </cell>
          <cell r="F533">
            <v>115843977.43000001</v>
          </cell>
          <cell r="G533">
            <v>-1644957</v>
          </cell>
        </row>
        <row r="534">
          <cell r="B534">
            <v>249090</v>
          </cell>
          <cell r="C534" t="str">
            <v>OTRAS CUENTAS POR PAGAR</v>
          </cell>
          <cell r="D534">
            <v>0</v>
          </cell>
          <cell r="E534">
            <v>40522823</v>
          </cell>
          <cell r="F534">
            <v>40522823</v>
          </cell>
          <cell r="G534">
            <v>0</v>
          </cell>
        </row>
        <row r="535">
          <cell r="B535">
            <v>24909001</v>
          </cell>
          <cell r="C535" t="str">
            <v>OTRAS CUENTAS POR PAGAR</v>
          </cell>
          <cell r="D535">
            <v>0</v>
          </cell>
          <cell r="E535">
            <v>40522823</v>
          </cell>
          <cell r="F535">
            <v>40522823</v>
          </cell>
          <cell r="G535">
            <v>0</v>
          </cell>
        </row>
        <row r="536">
          <cell r="B536">
            <v>2490900101</v>
          </cell>
          <cell r="C536" t="str">
            <v>Otras cuentas por pagar</v>
          </cell>
          <cell r="D536">
            <v>0</v>
          </cell>
          <cell r="E536">
            <v>40522823</v>
          </cell>
          <cell r="F536">
            <v>40522823</v>
          </cell>
          <cell r="G536">
            <v>0</v>
          </cell>
        </row>
        <row r="537">
          <cell r="B537">
            <v>25</v>
          </cell>
          <cell r="C537" t="str">
            <v>BENEFICIOS A LOS EMPLEADOS</v>
          </cell>
          <cell r="D537">
            <v>-767032939</v>
          </cell>
          <cell r="E537">
            <v>559345251</v>
          </cell>
          <cell r="F537">
            <v>647621811</v>
          </cell>
          <cell r="G537">
            <v>-855309499</v>
          </cell>
        </row>
        <row r="538">
          <cell r="B538">
            <v>2511</v>
          </cell>
          <cell r="C538" t="str">
            <v>BENEFICIOS A LOS EMPLADOS A CORTO PLAZO</v>
          </cell>
          <cell r="D538">
            <v>-767032939</v>
          </cell>
          <cell r="E538">
            <v>559345251</v>
          </cell>
          <cell r="F538">
            <v>647621811</v>
          </cell>
          <cell r="G538">
            <v>-855309499</v>
          </cell>
        </row>
        <row r="539">
          <cell r="B539">
            <v>251101</v>
          </cell>
          <cell r="C539" t="str">
            <v>NOMINA POR PAGAR</v>
          </cell>
          <cell r="D539">
            <v>0</v>
          </cell>
          <cell r="E539">
            <v>318960921</v>
          </cell>
          <cell r="F539">
            <v>318960921</v>
          </cell>
          <cell r="G539">
            <v>0</v>
          </cell>
        </row>
        <row r="540">
          <cell r="B540">
            <v>25110101</v>
          </cell>
          <cell r="C540" t="str">
            <v>SALARIO DEL PERSONAL DE PLANTA</v>
          </cell>
          <cell r="D540">
            <v>0</v>
          </cell>
          <cell r="E540">
            <v>318960921</v>
          </cell>
          <cell r="F540">
            <v>318960921</v>
          </cell>
          <cell r="G540">
            <v>0</v>
          </cell>
        </row>
        <row r="541">
          <cell r="B541">
            <v>2511010101</v>
          </cell>
          <cell r="C541" t="str">
            <v>Salario del personal de planta</v>
          </cell>
          <cell r="D541">
            <v>0</v>
          </cell>
          <cell r="E541">
            <v>318960921</v>
          </cell>
          <cell r="F541">
            <v>318960921</v>
          </cell>
          <cell r="G541">
            <v>0</v>
          </cell>
        </row>
        <row r="542">
          <cell r="B542">
            <v>251102</v>
          </cell>
          <cell r="C542" t="str">
            <v>CESANTIAS</v>
          </cell>
          <cell r="D542">
            <v>-40522823</v>
          </cell>
          <cell r="E542">
            <v>40522823</v>
          </cell>
          <cell r="F542">
            <v>38237715</v>
          </cell>
          <cell r="G542">
            <v>-38237715</v>
          </cell>
        </row>
        <row r="543">
          <cell r="B543">
            <v>25110201</v>
          </cell>
          <cell r="C543" t="str">
            <v>CESANTIAS</v>
          </cell>
          <cell r="D543">
            <v>-40522823</v>
          </cell>
          <cell r="E543">
            <v>40522823</v>
          </cell>
          <cell r="F543">
            <v>38237715</v>
          </cell>
          <cell r="G543">
            <v>-38237715</v>
          </cell>
        </row>
        <row r="544">
          <cell r="B544">
            <v>2511020101</v>
          </cell>
          <cell r="C544" t="str">
            <v>Cesantias</v>
          </cell>
          <cell r="D544">
            <v>-40522823</v>
          </cell>
          <cell r="E544">
            <v>40522823</v>
          </cell>
          <cell r="F544">
            <v>38237715</v>
          </cell>
          <cell r="G544">
            <v>-38237715</v>
          </cell>
        </row>
        <row r="545">
          <cell r="B545">
            <v>251104</v>
          </cell>
          <cell r="C545" t="str">
            <v>VACACIONES</v>
          </cell>
          <cell r="D545">
            <v>-202269199</v>
          </cell>
          <cell r="E545">
            <v>0</v>
          </cell>
          <cell r="F545">
            <v>21069456</v>
          </cell>
          <cell r="G545">
            <v>-223338655</v>
          </cell>
        </row>
        <row r="546">
          <cell r="B546">
            <v>25110401</v>
          </cell>
          <cell r="C546" t="str">
            <v>VACACIONES</v>
          </cell>
          <cell r="D546">
            <v>-202269199</v>
          </cell>
          <cell r="E546">
            <v>0</v>
          </cell>
          <cell r="F546">
            <v>21069456</v>
          </cell>
          <cell r="G546">
            <v>-223338655</v>
          </cell>
        </row>
        <row r="547">
          <cell r="B547">
            <v>2511040101</v>
          </cell>
          <cell r="C547" t="str">
            <v>Vacaciones</v>
          </cell>
          <cell r="D547">
            <v>-202269199</v>
          </cell>
          <cell r="E547">
            <v>0</v>
          </cell>
          <cell r="F547">
            <v>21069456</v>
          </cell>
          <cell r="G547">
            <v>-223338655</v>
          </cell>
        </row>
        <row r="548">
          <cell r="B548">
            <v>251105</v>
          </cell>
          <cell r="C548" t="str">
            <v>PRIMA DE VACACIONES</v>
          </cell>
          <cell r="D548">
            <v>-145554638</v>
          </cell>
          <cell r="E548">
            <v>0</v>
          </cell>
          <cell r="F548">
            <v>16105188</v>
          </cell>
          <cell r="G548">
            <v>-161659826</v>
          </cell>
        </row>
        <row r="549">
          <cell r="B549">
            <v>25110501</v>
          </cell>
          <cell r="C549" t="str">
            <v>PRIMA DE VACACIONES</v>
          </cell>
          <cell r="D549">
            <v>-145554638</v>
          </cell>
          <cell r="E549">
            <v>0</v>
          </cell>
          <cell r="F549">
            <v>16105188</v>
          </cell>
          <cell r="G549">
            <v>-161659826</v>
          </cell>
        </row>
        <row r="550">
          <cell r="B550">
            <v>2511050101</v>
          </cell>
          <cell r="C550" t="str">
            <v>Prima de Vacaciones</v>
          </cell>
          <cell r="D550">
            <v>-145554638</v>
          </cell>
          <cell r="E550">
            <v>0</v>
          </cell>
          <cell r="F550">
            <v>16105188</v>
          </cell>
          <cell r="G550">
            <v>-161659826</v>
          </cell>
        </row>
        <row r="551">
          <cell r="B551">
            <v>251106</v>
          </cell>
          <cell r="C551" t="str">
            <v>PRIMA DE SERVICIOS</v>
          </cell>
          <cell r="D551">
            <v>-134033648</v>
          </cell>
          <cell r="E551">
            <v>0</v>
          </cell>
          <cell r="F551">
            <v>19027464</v>
          </cell>
          <cell r="G551">
            <v>-153061112</v>
          </cell>
        </row>
        <row r="552">
          <cell r="B552">
            <v>25110601</v>
          </cell>
          <cell r="C552" t="str">
            <v>PRIMA DE SERVICIOS</v>
          </cell>
          <cell r="D552">
            <v>-134033648</v>
          </cell>
          <cell r="E552">
            <v>0</v>
          </cell>
          <cell r="F552">
            <v>19027464</v>
          </cell>
          <cell r="G552">
            <v>-153061112</v>
          </cell>
        </row>
        <row r="553">
          <cell r="B553">
            <v>2511060101</v>
          </cell>
          <cell r="C553" t="str">
            <v>Prima de servicios</v>
          </cell>
          <cell r="D553">
            <v>-134033648</v>
          </cell>
          <cell r="E553">
            <v>0</v>
          </cell>
          <cell r="F553">
            <v>19027464</v>
          </cell>
          <cell r="G553">
            <v>-153061112</v>
          </cell>
        </row>
        <row r="554">
          <cell r="B554">
            <v>251107</v>
          </cell>
          <cell r="C554" t="str">
            <v>PRIMA DE NAVIDAD</v>
          </cell>
          <cell r="D554">
            <v>-34632519</v>
          </cell>
          <cell r="E554">
            <v>0</v>
          </cell>
          <cell r="F554">
            <v>34632519</v>
          </cell>
          <cell r="G554">
            <v>-69265038</v>
          </cell>
        </row>
        <row r="555">
          <cell r="B555">
            <v>25110701</v>
          </cell>
          <cell r="C555" t="str">
            <v>PRIMA DE NAVIDAD</v>
          </cell>
          <cell r="D555">
            <v>-34632519</v>
          </cell>
          <cell r="E555">
            <v>0</v>
          </cell>
          <cell r="F555">
            <v>34632519</v>
          </cell>
          <cell r="G555">
            <v>-69265038</v>
          </cell>
        </row>
        <row r="556">
          <cell r="B556">
            <v>2511070101</v>
          </cell>
          <cell r="C556" t="str">
            <v>Prima de Navidad</v>
          </cell>
          <cell r="D556">
            <v>-34632519</v>
          </cell>
          <cell r="E556">
            <v>0</v>
          </cell>
          <cell r="F556">
            <v>34632519</v>
          </cell>
          <cell r="G556">
            <v>-69265038</v>
          </cell>
        </row>
        <row r="557">
          <cell r="B557">
            <v>251108</v>
          </cell>
          <cell r="C557" t="str">
            <v>LICENCIAS</v>
          </cell>
          <cell r="D557">
            <v>0</v>
          </cell>
          <cell r="E557">
            <v>2179730</v>
          </cell>
          <cell r="F557">
            <v>2179730</v>
          </cell>
          <cell r="G557">
            <v>0</v>
          </cell>
        </row>
        <row r="558">
          <cell r="B558">
            <v>25110801</v>
          </cell>
          <cell r="C558" t="str">
            <v>LICENCIAS</v>
          </cell>
          <cell r="D558">
            <v>0</v>
          </cell>
          <cell r="E558">
            <v>2179730</v>
          </cell>
          <cell r="F558">
            <v>2179730</v>
          </cell>
          <cell r="G558">
            <v>0</v>
          </cell>
        </row>
        <row r="559">
          <cell r="B559">
            <v>2511080101</v>
          </cell>
          <cell r="C559" t="str">
            <v>Licencias de Maternidad</v>
          </cell>
          <cell r="D559">
            <v>0</v>
          </cell>
          <cell r="E559">
            <v>2179730</v>
          </cell>
          <cell r="F559">
            <v>2179730</v>
          </cell>
          <cell r="G559">
            <v>0</v>
          </cell>
        </row>
        <row r="560">
          <cell r="B560">
            <v>2511080102</v>
          </cell>
          <cell r="C560" t="str">
            <v>Incapacidades Enfermedad General</v>
          </cell>
          <cell r="D560">
            <v>0</v>
          </cell>
          <cell r="E560">
            <v>0</v>
          </cell>
          <cell r="F560">
            <v>0</v>
          </cell>
          <cell r="G560">
            <v>0</v>
          </cell>
        </row>
        <row r="561">
          <cell r="B561">
            <v>2511080103</v>
          </cell>
          <cell r="C561" t="str">
            <v>Licencia de Paternidad</v>
          </cell>
          <cell r="D561">
            <v>0</v>
          </cell>
          <cell r="E561">
            <v>0</v>
          </cell>
          <cell r="F561">
            <v>0</v>
          </cell>
          <cell r="G561">
            <v>0</v>
          </cell>
        </row>
        <row r="562">
          <cell r="B562">
            <v>2511080104</v>
          </cell>
          <cell r="C562" t="str">
            <v>Incapacidades por Accidente de trabajo</v>
          </cell>
          <cell r="D562">
            <v>0</v>
          </cell>
          <cell r="E562">
            <v>0</v>
          </cell>
          <cell r="F562">
            <v>0</v>
          </cell>
          <cell r="G562">
            <v>0</v>
          </cell>
        </row>
        <row r="563">
          <cell r="B563">
            <v>251109</v>
          </cell>
          <cell r="C563" t="str">
            <v>BONIFICACIONES</v>
          </cell>
          <cell r="D563">
            <v>-85701680</v>
          </cell>
          <cell r="E563">
            <v>22795173</v>
          </cell>
          <cell r="F563">
            <v>25718708</v>
          </cell>
          <cell r="G563">
            <v>-88625215</v>
          </cell>
        </row>
        <row r="564">
          <cell r="B564">
            <v>25110901</v>
          </cell>
          <cell r="C564" t="str">
            <v>BONIFICACIONES</v>
          </cell>
          <cell r="D564">
            <v>-85701680</v>
          </cell>
          <cell r="E564">
            <v>22795173</v>
          </cell>
          <cell r="F564">
            <v>25718708</v>
          </cell>
          <cell r="G564">
            <v>-88625215</v>
          </cell>
        </row>
        <row r="565">
          <cell r="B565">
            <v>2511090101</v>
          </cell>
          <cell r="C565" t="str">
            <v>Bonificación por servicios prestados</v>
          </cell>
          <cell r="D565">
            <v>-68672814</v>
          </cell>
          <cell r="E565">
            <v>22795173</v>
          </cell>
          <cell r="F565">
            <v>23479317</v>
          </cell>
          <cell r="G565">
            <v>-69356958</v>
          </cell>
        </row>
        <row r="566">
          <cell r="B566">
            <v>2511090102</v>
          </cell>
          <cell r="C566" t="str">
            <v>Bonificación Especial de Recreacion</v>
          </cell>
          <cell r="D566">
            <v>-17028866</v>
          </cell>
          <cell r="E566">
            <v>0</v>
          </cell>
          <cell r="F566">
            <v>2239391</v>
          </cell>
          <cell r="G566">
            <v>-19268257</v>
          </cell>
        </row>
        <row r="567">
          <cell r="B567">
            <v>251111</v>
          </cell>
          <cell r="C567" t="str">
            <v>APORTES A RIESGOS LABORALES</v>
          </cell>
          <cell r="D567">
            <v>-8753100</v>
          </cell>
          <cell r="E567">
            <v>8753100</v>
          </cell>
          <cell r="F567">
            <v>8773000</v>
          </cell>
          <cell r="G567">
            <v>-8773000</v>
          </cell>
        </row>
        <row r="568">
          <cell r="B568">
            <v>25111101</v>
          </cell>
          <cell r="C568" t="str">
            <v>RIESGOS PROFESIONALES</v>
          </cell>
          <cell r="D568">
            <v>-8753100</v>
          </cell>
          <cell r="E568">
            <v>8753100</v>
          </cell>
          <cell r="F568">
            <v>8773000</v>
          </cell>
          <cell r="G568">
            <v>-8773000</v>
          </cell>
        </row>
        <row r="569">
          <cell r="B569">
            <v>2511110101</v>
          </cell>
          <cell r="C569" t="str">
            <v>Riesgos profesionales</v>
          </cell>
          <cell r="D569">
            <v>-8753100</v>
          </cell>
          <cell r="E569">
            <v>8753100</v>
          </cell>
          <cell r="F569">
            <v>8773000</v>
          </cell>
          <cell r="G569">
            <v>-8773000</v>
          </cell>
        </row>
        <row r="570">
          <cell r="B570">
            <v>251122</v>
          </cell>
          <cell r="C570" t="str">
            <v>APORTES A FONDOS PENSIONALES - EMPLEADOR</v>
          </cell>
          <cell r="D570">
            <v>-56582266</v>
          </cell>
          <cell r="E570">
            <v>56582266</v>
          </cell>
          <cell r="F570">
            <v>55023919</v>
          </cell>
          <cell r="G570">
            <v>-55023919</v>
          </cell>
        </row>
        <row r="571">
          <cell r="B571">
            <v>25112201</v>
          </cell>
          <cell r="C571" t="str">
            <v>APORTES A FONDOS PENSIONALES - EMPLEADOR</v>
          </cell>
          <cell r="D571">
            <v>-56582266</v>
          </cell>
          <cell r="E571">
            <v>56582266</v>
          </cell>
          <cell r="F571">
            <v>55023919</v>
          </cell>
          <cell r="G571">
            <v>-55023919</v>
          </cell>
        </row>
        <row r="572">
          <cell r="B572">
            <v>2511220102</v>
          </cell>
          <cell r="C572" t="str">
            <v>Pensiones Colpensiones</v>
          </cell>
          <cell r="D572">
            <v>-40927488</v>
          </cell>
          <cell r="E572">
            <v>40927488</v>
          </cell>
          <cell r="F572">
            <v>39610771</v>
          </cell>
          <cell r="G572">
            <v>-39610771</v>
          </cell>
        </row>
        <row r="573">
          <cell r="B573">
            <v>2511220104</v>
          </cell>
          <cell r="C573" t="str">
            <v>Pensiones Porvenir</v>
          </cell>
          <cell r="D573">
            <v>-10668667</v>
          </cell>
          <cell r="E573">
            <v>10668667</v>
          </cell>
          <cell r="F573">
            <v>10443593</v>
          </cell>
          <cell r="G573">
            <v>-10443593</v>
          </cell>
        </row>
        <row r="574">
          <cell r="B574">
            <v>2511220105</v>
          </cell>
          <cell r="C574" t="str">
            <v>Pensiones Colfondos</v>
          </cell>
          <cell r="D574">
            <v>-3009122</v>
          </cell>
          <cell r="E574">
            <v>3009122</v>
          </cell>
          <cell r="F574">
            <v>3113677</v>
          </cell>
          <cell r="G574">
            <v>-3113677</v>
          </cell>
        </row>
        <row r="575">
          <cell r="B575">
            <v>2511220106</v>
          </cell>
          <cell r="C575" t="str">
            <v>Pensiones Protección</v>
          </cell>
          <cell r="D575">
            <v>-1976989</v>
          </cell>
          <cell r="E575">
            <v>1976989</v>
          </cell>
          <cell r="F575">
            <v>1855878</v>
          </cell>
          <cell r="G575">
            <v>-1855878</v>
          </cell>
        </row>
        <row r="576">
          <cell r="B576">
            <v>251123</v>
          </cell>
          <cell r="C576" t="str">
            <v>APORTES A SEGURIDAD SOCIAL EN SALUD - EMPLEADOR</v>
          </cell>
          <cell r="D576">
            <v>-40080566</v>
          </cell>
          <cell r="E576">
            <v>40080566</v>
          </cell>
          <cell r="F576">
            <v>38977019</v>
          </cell>
          <cell r="G576">
            <v>-38977019</v>
          </cell>
        </row>
        <row r="577">
          <cell r="B577">
            <v>25112301</v>
          </cell>
          <cell r="C577" t="str">
            <v>APORTES A SEGURIDAD SOCIAL EN SALUD - EMPLEADOR</v>
          </cell>
          <cell r="D577">
            <v>-40080566</v>
          </cell>
          <cell r="E577">
            <v>40080566</v>
          </cell>
          <cell r="F577">
            <v>38977019</v>
          </cell>
          <cell r="G577">
            <v>-38977019</v>
          </cell>
        </row>
        <row r="578">
          <cell r="B578">
            <v>2511230103</v>
          </cell>
          <cell r="C578" t="str">
            <v>Salud Sanitas</v>
          </cell>
          <cell r="D578">
            <v>-26086076</v>
          </cell>
          <cell r="E578">
            <v>26086076</v>
          </cell>
          <cell r="F578">
            <v>25421915</v>
          </cell>
          <cell r="G578">
            <v>-25421915</v>
          </cell>
        </row>
        <row r="579">
          <cell r="B579">
            <v>2511230106</v>
          </cell>
          <cell r="C579" t="str">
            <v>Salud Famisanar</v>
          </cell>
          <cell r="D579">
            <v>-1089293</v>
          </cell>
          <cell r="E579">
            <v>1089293</v>
          </cell>
          <cell r="F579">
            <v>1089293</v>
          </cell>
          <cell r="G579">
            <v>-1089293</v>
          </cell>
        </row>
        <row r="580">
          <cell r="B580">
            <v>2511230108</v>
          </cell>
          <cell r="C580" t="str">
            <v>Salud Coomeva</v>
          </cell>
          <cell r="D580">
            <v>-1789264</v>
          </cell>
          <cell r="E580">
            <v>1789264</v>
          </cell>
          <cell r="F580">
            <v>1789063</v>
          </cell>
          <cell r="G580">
            <v>-1789063</v>
          </cell>
        </row>
        <row r="581">
          <cell r="B581">
            <v>2511230109</v>
          </cell>
          <cell r="C581" t="str">
            <v>Salud total</v>
          </cell>
          <cell r="D581">
            <v>-4926887</v>
          </cell>
          <cell r="E581">
            <v>4926887</v>
          </cell>
          <cell r="F581">
            <v>4579442</v>
          </cell>
          <cell r="G581">
            <v>-4579442</v>
          </cell>
        </row>
        <row r="582">
          <cell r="B582">
            <v>2511230111</v>
          </cell>
          <cell r="C582" t="str">
            <v>Salud NUEVA E.P.S. S.A.</v>
          </cell>
          <cell r="D582">
            <v>-4808530</v>
          </cell>
          <cell r="E582">
            <v>4808530</v>
          </cell>
          <cell r="F582">
            <v>4716790</v>
          </cell>
          <cell r="G582">
            <v>-4716790</v>
          </cell>
        </row>
        <row r="583">
          <cell r="B583">
            <v>2511230116</v>
          </cell>
          <cell r="C583" t="str">
            <v>Coperativa de Desarrollo Integral COOSALUD</v>
          </cell>
          <cell r="D583">
            <v>-736201</v>
          </cell>
          <cell r="E583">
            <v>736201</v>
          </cell>
          <cell r="F583">
            <v>736201</v>
          </cell>
          <cell r="G583">
            <v>-736201</v>
          </cell>
        </row>
        <row r="584">
          <cell r="B584">
            <v>2511230121</v>
          </cell>
          <cell r="C584" t="str">
            <v>CAJACOPI</v>
          </cell>
          <cell r="D584">
            <v>-644315</v>
          </cell>
          <cell r="E584">
            <v>644315</v>
          </cell>
          <cell r="F584">
            <v>644315</v>
          </cell>
          <cell r="G584">
            <v>-644315</v>
          </cell>
        </row>
        <row r="585">
          <cell r="B585">
            <v>2511230122</v>
          </cell>
          <cell r="C585" t="str">
            <v>COOSALUD ENTIDAD PROMOTORA DE SALUD  SA</v>
          </cell>
          <cell r="D585">
            <v>0</v>
          </cell>
          <cell r="E585">
            <v>0</v>
          </cell>
          <cell r="F585">
            <v>0</v>
          </cell>
          <cell r="G585">
            <v>0</v>
          </cell>
        </row>
        <row r="586">
          <cell r="B586">
            <v>251124</v>
          </cell>
          <cell r="C586" t="str">
            <v>APORTES A CAJA DE COMPENSACION FAMILIAR</v>
          </cell>
          <cell r="D586">
            <v>-18902500</v>
          </cell>
          <cell r="E586">
            <v>18902500</v>
          </cell>
          <cell r="F586">
            <v>18348000</v>
          </cell>
          <cell r="G586">
            <v>-18348000</v>
          </cell>
        </row>
        <row r="587">
          <cell r="B587">
            <v>25112401</v>
          </cell>
          <cell r="C587" t="str">
            <v>APORTES A CAJA DE COMPENSACION FAMILIAR</v>
          </cell>
          <cell r="D587">
            <v>-18902500</v>
          </cell>
          <cell r="E587">
            <v>18902500</v>
          </cell>
          <cell r="F587">
            <v>18348000</v>
          </cell>
          <cell r="G587">
            <v>-18348000</v>
          </cell>
        </row>
        <row r="588">
          <cell r="B588">
            <v>2511240101</v>
          </cell>
          <cell r="C588" t="str">
            <v>CAJAMAG</v>
          </cell>
          <cell r="D588">
            <v>-18902500</v>
          </cell>
          <cell r="E588">
            <v>18902500</v>
          </cell>
          <cell r="F588">
            <v>18348000</v>
          </cell>
          <cell r="G588">
            <v>-18348000</v>
          </cell>
        </row>
        <row r="589">
          <cell r="B589">
            <v>251190</v>
          </cell>
          <cell r="C589" t="str">
            <v>OTROS BENEFICIOS A LOS EMPLADOS A CORTO PLAZO</v>
          </cell>
          <cell r="D589">
            <v>0</v>
          </cell>
          <cell r="E589">
            <v>50568172</v>
          </cell>
          <cell r="F589">
            <v>50568172</v>
          </cell>
          <cell r="G589">
            <v>0</v>
          </cell>
        </row>
        <row r="590">
          <cell r="B590">
            <v>25119001</v>
          </cell>
          <cell r="C590" t="str">
            <v>OTROS BENEFICIOS A LOS EMPLADOS A CORTO PLAZO</v>
          </cell>
          <cell r="D590">
            <v>0</v>
          </cell>
          <cell r="E590">
            <v>50568172</v>
          </cell>
          <cell r="F590">
            <v>50568172</v>
          </cell>
          <cell r="G590">
            <v>0</v>
          </cell>
        </row>
        <row r="591">
          <cell r="B591">
            <v>2511900101</v>
          </cell>
          <cell r="C591" t="str">
            <v>Otros beneficios a los empleados a corto plazo</v>
          </cell>
          <cell r="D591">
            <v>0</v>
          </cell>
          <cell r="E591">
            <v>50568172</v>
          </cell>
          <cell r="F591">
            <v>50568172</v>
          </cell>
          <cell r="G591">
            <v>0</v>
          </cell>
        </row>
        <row r="592">
          <cell r="B592">
            <v>2511900102</v>
          </cell>
          <cell r="C592" t="str">
            <v>Indemnizacion de Vacaciones</v>
          </cell>
          <cell r="D592">
            <v>0</v>
          </cell>
          <cell r="E592">
            <v>0</v>
          </cell>
          <cell r="F592">
            <v>0</v>
          </cell>
          <cell r="G592">
            <v>0</v>
          </cell>
        </row>
        <row r="593">
          <cell r="B593">
            <v>27</v>
          </cell>
          <cell r="C593" t="str">
            <v>PROVISIONES</v>
          </cell>
          <cell r="D593">
            <v>-628147960</v>
          </cell>
          <cell r="E593">
            <v>0</v>
          </cell>
          <cell r="F593">
            <v>0</v>
          </cell>
          <cell r="G593">
            <v>-628147960</v>
          </cell>
        </row>
        <row r="594">
          <cell r="B594">
            <v>2701</v>
          </cell>
          <cell r="C594" t="str">
            <v>LITIGIOS Y DEMANDAS</v>
          </cell>
          <cell r="D594">
            <v>-628147960</v>
          </cell>
          <cell r="E594">
            <v>0</v>
          </cell>
          <cell r="F594">
            <v>0</v>
          </cell>
          <cell r="G594">
            <v>-628147960</v>
          </cell>
        </row>
        <row r="595">
          <cell r="B595">
            <v>270103</v>
          </cell>
          <cell r="C595" t="str">
            <v>ADMINISTRATIVAS</v>
          </cell>
          <cell r="D595">
            <v>-628147960</v>
          </cell>
          <cell r="E595">
            <v>0</v>
          </cell>
          <cell r="F595">
            <v>0</v>
          </cell>
          <cell r="G595">
            <v>-628147960</v>
          </cell>
        </row>
        <row r="596">
          <cell r="B596">
            <v>27010301</v>
          </cell>
          <cell r="C596" t="str">
            <v>ADMINISTRATIVAS</v>
          </cell>
          <cell r="D596">
            <v>-628147960</v>
          </cell>
          <cell r="E596">
            <v>0</v>
          </cell>
          <cell r="F596">
            <v>0</v>
          </cell>
          <cell r="G596">
            <v>-628147960</v>
          </cell>
        </row>
        <row r="597">
          <cell r="B597">
            <v>2701030101</v>
          </cell>
          <cell r="C597" t="str">
            <v>Administrativas</v>
          </cell>
          <cell r="D597">
            <v>-628147960</v>
          </cell>
          <cell r="E597">
            <v>0</v>
          </cell>
          <cell r="F597">
            <v>0</v>
          </cell>
          <cell r="G597">
            <v>-628147960</v>
          </cell>
        </row>
        <row r="598">
          <cell r="B598">
            <v>29</v>
          </cell>
          <cell r="C598" t="str">
            <v>OTROS PASIVOS</v>
          </cell>
          <cell r="D598">
            <v>-82122901.010000005</v>
          </cell>
          <cell r="E598">
            <v>0</v>
          </cell>
          <cell r="F598">
            <v>40050.44</v>
          </cell>
          <cell r="G598">
            <v>-82162951.450000003</v>
          </cell>
        </row>
        <row r="599">
          <cell r="B599">
            <v>2902</v>
          </cell>
          <cell r="C599" t="str">
            <v>RECURSOS RECIBIDOS EN ADMINISTRACION</v>
          </cell>
          <cell r="D599">
            <v>-82122901.010000005</v>
          </cell>
          <cell r="E599">
            <v>0</v>
          </cell>
          <cell r="F599">
            <v>40050.44</v>
          </cell>
          <cell r="G599">
            <v>-82162951.450000003</v>
          </cell>
        </row>
        <row r="600">
          <cell r="B600">
            <v>290201</v>
          </cell>
          <cell r="C600" t="str">
            <v>En Administración</v>
          </cell>
          <cell r="D600">
            <v>-82122901.010000005</v>
          </cell>
          <cell r="E600">
            <v>0</v>
          </cell>
          <cell r="F600">
            <v>40050.44</v>
          </cell>
          <cell r="G600">
            <v>-82162951.450000003</v>
          </cell>
        </row>
        <row r="601">
          <cell r="B601">
            <v>29020106</v>
          </cell>
          <cell r="C601" t="str">
            <v>CONVENIO INVIAS</v>
          </cell>
          <cell r="D601">
            <v>-51179986.890000001</v>
          </cell>
          <cell r="E601">
            <v>0</v>
          </cell>
          <cell r="F601">
            <v>38801.480000000003</v>
          </cell>
          <cell r="G601">
            <v>-51218788.369999997</v>
          </cell>
        </row>
        <row r="602">
          <cell r="B602">
            <v>2902010601</v>
          </cell>
          <cell r="C602" t="str">
            <v>Convenio INVIAS</v>
          </cell>
          <cell r="D602">
            <v>0</v>
          </cell>
          <cell r="E602">
            <v>0</v>
          </cell>
          <cell r="F602">
            <v>0</v>
          </cell>
          <cell r="G602">
            <v>0</v>
          </cell>
        </row>
        <row r="603">
          <cell r="B603">
            <v>2902010602</v>
          </cell>
          <cell r="C603" t="str">
            <v>INTERESES CTA 844000331 CV.INVIAS</v>
          </cell>
          <cell r="D603">
            <v>0</v>
          </cell>
          <cell r="E603">
            <v>0</v>
          </cell>
          <cell r="F603">
            <v>0</v>
          </cell>
          <cell r="G603">
            <v>0</v>
          </cell>
        </row>
        <row r="604">
          <cell r="B604">
            <v>2902010603</v>
          </cell>
          <cell r="C604" t="str">
            <v>INTERESES CTA 870931110 INVIAS CONV.01221</v>
          </cell>
          <cell r="D604">
            <v>0</v>
          </cell>
          <cell r="E604">
            <v>0</v>
          </cell>
          <cell r="F604">
            <v>0</v>
          </cell>
          <cell r="G604">
            <v>0</v>
          </cell>
        </row>
        <row r="605">
          <cell r="B605">
            <v>2902010604</v>
          </cell>
          <cell r="C605" t="str">
            <v>INTERESES CTA 117169998715 INVIAS CONV.1271</v>
          </cell>
          <cell r="D605">
            <v>-158084.89000000001</v>
          </cell>
          <cell r="E605">
            <v>0</v>
          </cell>
          <cell r="F605">
            <v>38801.480000000003</v>
          </cell>
          <cell r="G605">
            <v>-196886.37</v>
          </cell>
        </row>
        <row r="606">
          <cell r="B606">
            <v>2902010605</v>
          </cell>
          <cell r="C606" t="str">
            <v>Convenio INVIAS 1271</v>
          </cell>
          <cell r="D606">
            <v>-51021902</v>
          </cell>
          <cell r="E606">
            <v>0</v>
          </cell>
          <cell r="F606">
            <v>0</v>
          </cell>
          <cell r="G606">
            <v>-51021902</v>
          </cell>
        </row>
        <row r="607">
          <cell r="B607">
            <v>29020107</v>
          </cell>
          <cell r="C607" t="str">
            <v>CONVENIO ADR antes INCODER</v>
          </cell>
          <cell r="D607">
            <v>-30942914.120000001</v>
          </cell>
          <cell r="E607">
            <v>0</v>
          </cell>
          <cell r="F607">
            <v>1248.96</v>
          </cell>
          <cell r="G607">
            <v>-30944163.079999998</v>
          </cell>
        </row>
        <row r="608">
          <cell r="B608">
            <v>2902010701</v>
          </cell>
          <cell r="C608" t="str">
            <v>Convenio ADR antes INCODER</v>
          </cell>
          <cell r="D608">
            <v>-25406244</v>
          </cell>
          <cell r="E608">
            <v>0</v>
          </cell>
          <cell r="F608">
            <v>0</v>
          </cell>
          <cell r="G608">
            <v>-25406244</v>
          </cell>
        </row>
        <row r="609">
          <cell r="B609">
            <v>2902010702</v>
          </cell>
          <cell r="C609" t="str">
            <v>Intereses convenio ADR antes INCODER</v>
          </cell>
          <cell r="D609">
            <v>0</v>
          </cell>
          <cell r="E609">
            <v>0</v>
          </cell>
          <cell r="F609">
            <v>0</v>
          </cell>
          <cell r="G609">
            <v>0</v>
          </cell>
        </row>
        <row r="610">
          <cell r="B610">
            <v>2902010703</v>
          </cell>
          <cell r="C610" t="str">
            <v>INT CTA 117100072075 CONV ADR 769</v>
          </cell>
          <cell r="D610">
            <v>-2186.38</v>
          </cell>
          <cell r="E610">
            <v>0</v>
          </cell>
          <cell r="F610">
            <v>987.8</v>
          </cell>
          <cell r="G610">
            <v>-3174.18</v>
          </cell>
        </row>
        <row r="611">
          <cell r="B611">
            <v>2902010704</v>
          </cell>
          <cell r="C611" t="str">
            <v>Convenio ADR -769</v>
          </cell>
          <cell r="D611">
            <v>-2425775.7000000002</v>
          </cell>
          <cell r="E611">
            <v>0</v>
          </cell>
          <cell r="F611">
            <v>0</v>
          </cell>
          <cell r="G611">
            <v>-2425775.7000000002</v>
          </cell>
        </row>
        <row r="612">
          <cell r="B612">
            <v>2902010705</v>
          </cell>
          <cell r="C612" t="str">
            <v>INT CTA 117100073578 CONV ADR 517</v>
          </cell>
          <cell r="D612">
            <v>-576.54</v>
          </cell>
          <cell r="E612">
            <v>0</v>
          </cell>
          <cell r="F612">
            <v>261.16000000000003</v>
          </cell>
          <cell r="G612">
            <v>-837.7</v>
          </cell>
        </row>
        <row r="613">
          <cell r="B613">
            <v>2902010706</v>
          </cell>
          <cell r="C613" t="str">
            <v>Convenio ADR -517</v>
          </cell>
          <cell r="D613">
            <v>-3108131.5</v>
          </cell>
          <cell r="E613">
            <v>0</v>
          </cell>
          <cell r="F613">
            <v>0</v>
          </cell>
          <cell r="G613">
            <v>-3108131.5</v>
          </cell>
        </row>
        <row r="614">
          <cell r="B614">
            <v>29020109</v>
          </cell>
          <cell r="C614" t="str">
            <v>SISTEMA GENERAL DE REGALIAS</v>
          </cell>
          <cell r="D614">
            <v>0</v>
          </cell>
          <cell r="E614">
            <v>0</v>
          </cell>
          <cell r="F614">
            <v>0</v>
          </cell>
          <cell r="G614">
            <v>0</v>
          </cell>
        </row>
        <row r="615">
          <cell r="B615">
            <v>2902010902</v>
          </cell>
          <cell r="C615" t="str">
            <v>SGR Fondo de Desarrollo Regional</v>
          </cell>
          <cell r="D615">
            <v>0</v>
          </cell>
          <cell r="E615">
            <v>0</v>
          </cell>
          <cell r="F615">
            <v>0</v>
          </cell>
          <cell r="G615">
            <v>0</v>
          </cell>
        </row>
        <row r="616">
          <cell r="B616">
            <v>3</v>
          </cell>
          <cell r="C616" t="str">
            <v>PATRIMONIO</v>
          </cell>
          <cell r="D616">
            <v>-38118115010.639999</v>
          </cell>
          <cell r="E616">
            <v>6139311.29</v>
          </cell>
          <cell r="F616">
            <v>0</v>
          </cell>
          <cell r="G616">
            <v>-38111975699.349998</v>
          </cell>
          <cell r="H616">
            <v>-9696539.8699998073</v>
          </cell>
        </row>
        <row r="617">
          <cell r="B617">
            <v>31</v>
          </cell>
          <cell r="C617" t="str">
            <v>PATRIMONIO DE LAS ENTIDADES DE GOBIERNO</v>
          </cell>
          <cell r="D617">
            <v>-38118115010.639999</v>
          </cell>
          <cell r="E617">
            <v>6139311.29</v>
          </cell>
          <cell r="F617">
            <v>0</v>
          </cell>
          <cell r="G617">
            <v>-38111975699.349998</v>
          </cell>
          <cell r="H617">
            <v>-38102279159.479996</v>
          </cell>
        </row>
        <row r="618">
          <cell r="B618">
            <v>3105</v>
          </cell>
          <cell r="C618" t="str">
            <v>CAPITAL FISCAL</v>
          </cell>
          <cell r="D618">
            <v>-3540864665.71</v>
          </cell>
          <cell r="E618">
            <v>0</v>
          </cell>
          <cell r="F618">
            <v>0</v>
          </cell>
          <cell r="G618">
            <v>-3540864665.71</v>
          </cell>
        </row>
        <row r="619">
          <cell r="B619">
            <v>310506</v>
          </cell>
          <cell r="C619" t="str">
            <v>CAPITAL FISCAL</v>
          </cell>
          <cell r="D619">
            <v>-3540864665.71</v>
          </cell>
          <cell r="E619">
            <v>0</v>
          </cell>
          <cell r="F619">
            <v>0</v>
          </cell>
          <cell r="G619">
            <v>-3540864665.71</v>
          </cell>
        </row>
        <row r="620">
          <cell r="B620">
            <v>31050600</v>
          </cell>
          <cell r="C620" t="str">
            <v>CAPITAL FISCAL</v>
          </cell>
          <cell r="D620">
            <v>-3540864665.71</v>
          </cell>
          <cell r="E620">
            <v>0</v>
          </cell>
          <cell r="F620">
            <v>0</v>
          </cell>
          <cell r="G620">
            <v>-3540864665.71</v>
          </cell>
        </row>
        <row r="621">
          <cell r="B621">
            <v>3105060001</v>
          </cell>
          <cell r="C621" t="str">
            <v>CAPITAL FISCAL</v>
          </cell>
          <cell r="D621">
            <v>-3540864665.71</v>
          </cell>
          <cell r="E621">
            <v>0</v>
          </cell>
          <cell r="F621">
            <v>0</v>
          </cell>
          <cell r="G621">
            <v>-3540864665.71</v>
          </cell>
        </row>
        <row r="622">
          <cell r="B622">
            <v>31050601</v>
          </cell>
          <cell r="C622" t="str">
            <v>DETERIORO POR UTILIZACION DE B.B.U.P.</v>
          </cell>
          <cell r="D622">
            <v>0</v>
          </cell>
          <cell r="E622">
            <v>0</v>
          </cell>
          <cell r="F622">
            <v>0</v>
          </cell>
          <cell r="G622">
            <v>0</v>
          </cell>
        </row>
        <row r="623">
          <cell r="B623">
            <v>3105060101</v>
          </cell>
          <cell r="C623" t="str">
            <v>Deterioro por utilización de B.B.U.P.</v>
          </cell>
          <cell r="D623">
            <v>0</v>
          </cell>
          <cell r="E623">
            <v>0</v>
          </cell>
          <cell r="F623">
            <v>0</v>
          </cell>
          <cell r="G623">
            <v>0</v>
          </cell>
        </row>
        <row r="624">
          <cell r="B624">
            <v>31050602</v>
          </cell>
          <cell r="C624" t="str">
            <v>PATRIMONIO INSTITUCIONAL INCORPORADO</v>
          </cell>
          <cell r="D624">
            <v>0</v>
          </cell>
          <cell r="E624">
            <v>0</v>
          </cell>
          <cell r="F624">
            <v>0</v>
          </cell>
          <cell r="G624">
            <v>0</v>
          </cell>
        </row>
        <row r="625">
          <cell r="B625">
            <v>3105060201</v>
          </cell>
          <cell r="C625" t="str">
            <v>Patrimonio Institucional Incorporado</v>
          </cell>
          <cell r="D625">
            <v>0</v>
          </cell>
          <cell r="E625">
            <v>0</v>
          </cell>
          <cell r="F625">
            <v>0</v>
          </cell>
          <cell r="G625">
            <v>0</v>
          </cell>
        </row>
        <row r="626">
          <cell r="B626">
            <v>3105060202</v>
          </cell>
          <cell r="C626" t="str">
            <v>Bienes de uso permanente sin contraprestación</v>
          </cell>
          <cell r="D626">
            <v>0</v>
          </cell>
          <cell r="E626">
            <v>0</v>
          </cell>
          <cell r="F626">
            <v>0</v>
          </cell>
          <cell r="G626">
            <v>0</v>
          </cell>
        </row>
        <row r="627">
          <cell r="B627">
            <v>31050610</v>
          </cell>
          <cell r="C627" t="str">
            <v>RESULTADO DEL EJERCICIO</v>
          </cell>
          <cell r="D627">
            <v>0</v>
          </cell>
          <cell r="E627">
            <v>0</v>
          </cell>
          <cell r="F627">
            <v>0</v>
          </cell>
          <cell r="G627">
            <v>0</v>
          </cell>
        </row>
        <row r="628">
          <cell r="B628">
            <v>3105061001</v>
          </cell>
          <cell r="C628" t="str">
            <v>Excedente del Ejercicio</v>
          </cell>
          <cell r="D628">
            <v>0</v>
          </cell>
          <cell r="E628">
            <v>0</v>
          </cell>
          <cell r="F628">
            <v>0</v>
          </cell>
          <cell r="G628">
            <v>0</v>
          </cell>
        </row>
        <row r="629">
          <cell r="B629">
            <v>3109</v>
          </cell>
          <cell r="C629" t="str">
            <v>RESULTADO EJERCICIOS ANTERIORES</v>
          </cell>
          <cell r="D629">
            <v>-34577250344.93</v>
          </cell>
          <cell r="E629">
            <v>6139311.29</v>
          </cell>
          <cell r="F629">
            <v>0</v>
          </cell>
          <cell r="G629">
            <v>-34571111033.639999</v>
          </cell>
        </row>
        <row r="630">
          <cell r="B630">
            <v>310901</v>
          </cell>
          <cell r="C630" t="str">
            <v>EXCEDENTES ACUMULADOS</v>
          </cell>
          <cell r="D630">
            <v>-38199599730.82</v>
          </cell>
          <cell r="E630">
            <v>6139311.29</v>
          </cell>
          <cell r="F630">
            <v>0</v>
          </cell>
          <cell r="G630">
            <v>-38193460419.529999</v>
          </cell>
        </row>
        <row r="631">
          <cell r="B631">
            <v>31090101</v>
          </cell>
          <cell r="C631" t="str">
            <v>Excedentes Acumulados</v>
          </cell>
          <cell r="D631">
            <v>-38199599730.82</v>
          </cell>
          <cell r="E631">
            <v>6139311.29</v>
          </cell>
          <cell r="F631">
            <v>0</v>
          </cell>
          <cell r="G631">
            <v>-38193460419.529999</v>
          </cell>
        </row>
        <row r="632">
          <cell r="B632">
            <v>3109010101</v>
          </cell>
          <cell r="C632" t="str">
            <v>Excedentes Acumulados</v>
          </cell>
          <cell r="D632">
            <v>-38199599730.82</v>
          </cell>
          <cell r="E632">
            <v>6139311.29</v>
          </cell>
          <cell r="F632">
            <v>0</v>
          </cell>
          <cell r="G632">
            <v>-38193460419.529999</v>
          </cell>
        </row>
        <row r="633">
          <cell r="B633">
            <v>310902</v>
          </cell>
          <cell r="C633" t="str">
            <v>DEFICIT ACUMULADOS</v>
          </cell>
          <cell r="D633">
            <v>3622349385.8899999</v>
          </cell>
          <cell r="E633">
            <v>0</v>
          </cell>
          <cell r="F633">
            <v>0</v>
          </cell>
          <cell r="G633">
            <v>3622349385.8899999</v>
          </cell>
        </row>
        <row r="634">
          <cell r="B634">
            <v>31090201</v>
          </cell>
          <cell r="C634" t="str">
            <v>Deficit acumulados</v>
          </cell>
          <cell r="D634">
            <v>3622349385.8899999</v>
          </cell>
          <cell r="E634">
            <v>0</v>
          </cell>
          <cell r="F634">
            <v>0</v>
          </cell>
          <cell r="G634">
            <v>3622349385.8899999</v>
          </cell>
        </row>
        <row r="635">
          <cell r="B635">
            <v>3109020101</v>
          </cell>
          <cell r="C635" t="str">
            <v>Deficit acumulados</v>
          </cell>
          <cell r="D635">
            <v>3622349385.8899999</v>
          </cell>
          <cell r="E635">
            <v>0</v>
          </cell>
          <cell r="F635">
            <v>0</v>
          </cell>
          <cell r="G635">
            <v>3622349385.8899999</v>
          </cell>
        </row>
        <row r="636">
          <cell r="B636">
            <v>3110</v>
          </cell>
          <cell r="C636" t="str">
            <v>RESULTADO DEL EJERCICIO</v>
          </cell>
          <cell r="D636">
            <v>0</v>
          </cell>
          <cell r="E636">
            <v>0</v>
          </cell>
          <cell r="F636">
            <v>0</v>
          </cell>
          <cell r="G636">
            <v>0</v>
          </cell>
        </row>
        <row r="637">
          <cell r="B637">
            <v>311001</v>
          </cell>
          <cell r="C637" t="str">
            <v>EXCEDENTE DEL EJERCICIO</v>
          </cell>
          <cell r="D637">
            <v>0</v>
          </cell>
          <cell r="E637">
            <v>0</v>
          </cell>
          <cell r="F637">
            <v>0</v>
          </cell>
          <cell r="G637">
            <v>0</v>
          </cell>
        </row>
        <row r="638">
          <cell r="B638">
            <v>31100101</v>
          </cell>
          <cell r="C638" t="str">
            <v>Excedente del ejercicio</v>
          </cell>
          <cell r="D638">
            <v>0</v>
          </cell>
          <cell r="E638">
            <v>0</v>
          </cell>
          <cell r="F638">
            <v>0</v>
          </cell>
          <cell r="G638">
            <v>0</v>
          </cell>
        </row>
        <row r="639">
          <cell r="B639">
            <v>3110010101</v>
          </cell>
          <cell r="C639" t="str">
            <v>Excedente del ejercicio</v>
          </cell>
          <cell r="D639">
            <v>0</v>
          </cell>
          <cell r="E639">
            <v>0</v>
          </cell>
          <cell r="F639">
            <v>0</v>
          </cell>
          <cell r="G639">
            <v>0</v>
          </cell>
        </row>
        <row r="640">
          <cell r="B640">
            <v>311002</v>
          </cell>
          <cell r="C640" t="str">
            <v>DEFICIT DEL EJERCICIO</v>
          </cell>
          <cell r="D640">
            <v>0</v>
          </cell>
          <cell r="E640">
            <v>0</v>
          </cell>
          <cell r="F640">
            <v>0</v>
          </cell>
          <cell r="G640">
            <v>0</v>
          </cell>
        </row>
        <row r="641">
          <cell r="B641">
            <v>31100201</v>
          </cell>
          <cell r="C641" t="str">
            <v>Deficit del ejercicio</v>
          </cell>
          <cell r="D641">
            <v>0</v>
          </cell>
          <cell r="E641">
            <v>0</v>
          </cell>
          <cell r="F641">
            <v>0</v>
          </cell>
          <cell r="G641">
            <v>0</v>
          </cell>
        </row>
        <row r="642">
          <cell r="B642">
            <v>3110020101</v>
          </cell>
          <cell r="C642" t="str">
            <v>Deficit del ejercicio</v>
          </cell>
          <cell r="D642">
            <v>0</v>
          </cell>
          <cell r="E642">
            <v>0</v>
          </cell>
          <cell r="F642">
            <v>0</v>
          </cell>
          <cell r="G642">
            <v>0</v>
          </cell>
        </row>
        <row r="643">
          <cell r="B643">
            <v>3145</v>
          </cell>
          <cell r="C643" t="str">
            <v>IMPACTOS POR LA TRANSICION AL NUEVO MARCO DE REGULACION</v>
          </cell>
          <cell r="D643">
            <v>0</v>
          </cell>
          <cell r="E643">
            <v>0</v>
          </cell>
          <cell r="F643">
            <v>0</v>
          </cell>
          <cell r="G643">
            <v>0</v>
          </cell>
        </row>
        <row r="644">
          <cell r="B644">
            <v>314503</v>
          </cell>
          <cell r="C644" t="str">
            <v>Cuentas por cobrar</v>
          </cell>
          <cell r="D644">
            <v>0</v>
          </cell>
          <cell r="E644">
            <v>0</v>
          </cell>
          <cell r="F644">
            <v>0</v>
          </cell>
          <cell r="G644">
            <v>0</v>
          </cell>
        </row>
        <row r="645">
          <cell r="B645">
            <v>31450301</v>
          </cell>
          <cell r="C645" t="str">
            <v>Deterioro de dedudores Tasa de Uso de Agua</v>
          </cell>
          <cell r="D645">
            <v>0</v>
          </cell>
          <cell r="E645">
            <v>0</v>
          </cell>
          <cell r="F645">
            <v>0</v>
          </cell>
          <cell r="G645">
            <v>0</v>
          </cell>
        </row>
        <row r="646">
          <cell r="B646">
            <v>3145030101</v>
          </cell>
          <cell r="C646" t="str">
            <v>Deterioro de dedudores Tasa de Uso de Agua</v>
          </cell>
          <cell r="D646">
            <v>0</v>
          </cell>
          <cell r="E646">
            <v>0</v>
          </cell>
          <cell r="F646">
            <v>0</v>
          </cell>
          <cell r="G646">
            <v>0</v>
          </cell>
        </row>
        <row r="647">
          <cell r="B647">
            <v>31450302</v>
          </cell>
          <cell r="C647" t="str">
            <v>Deterioro de dedudores Tasa Retributiva</v>
          </cell>
          <cell r="D647">
            <v>0</v>
          </cell>
          <cell r="E647">
            <v>0</v>
          </cell>
          <cell r="F647">
            <v>0</v>
          </cell>
          <cell r="G647">
            <v>0</v>
          </cell>
        </row>
        <row r="648">
          <cell r="B648">
            <v>3145030201</v>
          </cell>
          <cell r="C648" t="str">
            <v>Deterioro de dedudores Tasa Retributiva</v>
          </cell>
          <cell r="D648">
            <v>0</v>
          </cell>
          <cell r="E648">
            <v>0</v>
          </cell>
          <cell r="F648">
            <v>0</v>
          </cell>
          <cell r="G648">
            <v>0</v>
          </cell>
        </row>
        <row r="649">
          <cell r="B649">
            <v>31450303</v>
          </cell>
          <cell r="C649" t="str">
            <v>Deterioro de dedudores Seguimiento Ambiental</v>
          </cell>
          <cell r="D649">
            <v>0</v>
          </cell>
          <cell r="E649">
            <v>0</v>
          </cell>
          <cell r="F649">
            <v>0</v>
          </cell>
          <cell r="G649">
            <v>0</v>
          </cell>
        </row>
        <row r="650">
          <cell r="B650">
            <v>3145030301</v>
          </cell>
          <cell r="C650" t="str">
            <v>Deterioro de dedudores Seguimiento Ambiental</v>
          </cell>
          <cell r="D650">
            <v>0</v>
          </cell>
          <cell r="E650">
            <v>0</v>
          </cell>
          <cell r="F650">
            <v>0</v>
          </cell>
          <cell r="G650">
            <v>0</v>
          </cell>
        </row>
        <row r="651">
          <cell r="B651">
            <v>31450304</v>
          </cell>
          <cell r="C651" t="str">
            <v xml:space="preserve">Deterioro de dedudores Tasa por Movilización de fauna </v>
          </cell>
          <cell r="D651">
            <v>0</v>
          </cell>
          <cell r="E651">
            <v>0</v>
          </cell>
          <cell r="F651">
            <v>0</v>
          </cell>
          <cell r="G651">
            <v>0</v>
          </cell>
        </row>
        <row r="652">
          <cell r="B652">
            <v>3145030401</v>
          </cell>
          <cell r="C652" t="str">
            <v xml:space="preserve">Deterioro de dedudores Tasa por Movilización de fauna </v>
          </cell>
          <cell r="D652">
            <v>0</v>
          </cell>
          <cell r="E652">
            <v>0</v>
          </cell>
          <cell r="F652">
            <v>0</v>
          </cell>
          <cell r="G652">
            <v>0</v>
          </cell>
        </row>
        <row r="653">
          <cell r="B653">
            <v>31450305</v>
          </cell>
          <cell r="C653" t="str">
            <v>Deterioro cuentas por cobrar menor cuantia tasa retributiva</v>
          </cell>
          <cell r="D653">
            <v>0</v>
          </cell>
          <cell r="E653">
            <v>0</v>
          </cell>
          <cell r="F653">
            <v>0</v>
          </cell>
          <cell r="G653">
            <v>0</v>
          </cell>
        </row>
        <row r="654">
          <cell r="B654">
            <v>3145030501</v>
          </cell>
          <cell r="C654" t="str">
            <v>Deterioro cuentas por cobrar menor cuantia tasa retributiva</v>
          </cell>
          <cell r="D654">
            <v>0</v>
          </cell>
          <cell r="E654">
            <v>0</v>
          </cell>
          <cell r="F654">
            <v>0</v>
          </cell>
          <cell r="G654">
            <v>0</v>
          </cell>
        </row>
        <row r="655">
          <cell r="B655">
            <v>31450306</v>
          </cell>
          <cell r="C655" t="str">
            <v>Deterioro cuentas por cobrar menor cuantia seguimiento</v>
          </cell>
          <cell r="D655">
            <v>0</v>
          </cell>
          <cell r="E655">
            <v>0</v>
          </cell>
          <cell r="F655">
            <v>0</v>
          </cell>
          <cell r="G655">
            <v>0</v>
          </cell>
        </row>
        <row r="656">
          <cell r="B656">
            <v>3145030601</v>
          </cell>
          <cell r="C656" t="str">
            <v>Deterioro cuentas por cobrar menor cuantia seguimiento</v>
          </cell>
          <cell r="D656">
            <v>0</v>
          </cell>
          <cell r="E656">
            <v>0</v>
          </cell>
          <cell r="F656">
            <v>0</v>
          </cell>
          <cell r="G656">
            <v>0</v>
          </cell>
        </row>
        <row r="657">
          <cell r="B657">
            <v>31450307</v>
          </cell>
          <cell r="C657" t="str">
            <v>Deterioro cuentas por cobrar menor cuantia TUA</v>
          </cell>
          <cell r="D657">
            <v>0</v>
          </cell>
          <cell r="E657">
            <v>0</v>
          </cell>
          <cell r="F657">
            <v>0</v>
          </cell>
          <cell r="G657">
            <v>0</v>
          </cell>
        </row>
        <row r="658">
          <cell r="B658">
            <v>3145030701</v>
          </cell>
          <cell r="C658" t="str">
            <v>Deterioro cuentas por cobrar menor cuantia TUA</v>
          </cell>
          <cell r="D658">
            <v>0</v>
          </cell>
          <cell r="E658">
            <v>0</v>
          </cell>
          <cell r="F658">
            <v>0</v>
          </cell>
          <cell r="G658">
            <v>0</v>
          </cell>
        </row>
        <row r="659">
          <cell r="B659">
            <v>314506</v>
          </cell>
          <cell r="C659" t="str">
            <v>Propiedades, planta y equipo</v>
          </cell>
          <cell r="D659">
            <v>0</v>
          </cell>
          <cell r="E659">
            <v>0</v>
          </cell>
          <cell r="F659">
            <v>0</v>
          </cell>
          <cell r="G659">
            <v>0</v>
          </cell>
        </row>
        <row r="660">
          <cell r="B660">
            <v>31450601</v>
          </cell>
          <cell r="C660" t="str">
            <v>Ajustes propiedad planta y equipo</v>
          </cell>
          <cell r="D660">
            <v>0</v>
          </cell>
          <cell r="E660">
            <v>0</v>
          </cell>
          <cell r="F660">
            <v>0</v>
          </cell>
          <cell r="G660">
            <v>0</v>
          </cell>
        </row>
        <row r="661">
          <cell r="B661">
            <v>3145060101</v>
          </cell>
          <cell r="C661" t="str">
            <v>Ajustes propiedad planta y equipo</v>
          </cell>
          <cell r="D661">
            <v>0</v>
          </cell>
          <cell r="E661">
            <v>0</v>
          </cell>
          <cell r="F661">
            <v>0</v>
          </cell>
          <cell r="G661">
            <v>0</v>
          </cell>
        </row>
        <row r="662">
          <cell r="B662">
            <v>31450602</v>
          </cell>
          <cell r="C662" t="str">
            <v>Reconocimiento valor razonable edificación</v>
          </cell>
          <cell r="D662">
            <v>0</v>
          </cell>
          <cell r="E662">
            <v>0</v>
          </cell>
          <cell r="F662">
            <v>0</v>
          </cell>
          <cell r="G662">
            <v>0</v>
          </cell>
        </row>
        <row r="663">
          <cell r="B663">
            <v>3145060201</v>
          </cell>
          <cell r="C663" t="str">
            <v>Reconocimiento valor razonable edificación</v>
          </cell>
          <cell r="D663">
            <v>0</v>
          </cell>
          <cell r="E663">
            <v>0</v>
          </cell>
          <cell r="F663">
            <v>0</v>
          </cell>
          <cell r="G663">
            <v>0</v>
          </cell>
        </row>
        <row r="664">
          <cell r="B664">
            <v>314512</v>
          </cell>
          <cell r="C664" t="str">
            <v>Otros activos</v>
          </cell>
          <cell r="D664">
            <v>0</v>
          </cell>
          <cell r="E664">
            <v>0</v>
          </cell>
          <cell r="F664">
            <v>0</v>
          </cell>
          <cell r="G664">
            <v>0</v>
          </cell>
        </row>
        <row r="665">
          <cell r="B665">
            <v>31451201</v>
          </cell>
          <cell r="C665" t="str">
            <v>ELIMINACION DE CARGOS DIFERIDOS</v>
          </cell>
          <cell r="D665">
            <v>0</v>
          </cell>
          <cell r="E665">
            <v>0</v>
          </cell>
          <cell r="F665">
            <v>0</v>
          </cell>
          <cell r="G665">
            <v>0</v>
          </cell>
        </row>
        <row r="666">
          <cell r="B666">
            <v>314590</v>
          </cell>
          <cell r="C666" t="str">
            <v>Otros impactos por transicion</v>
          </cell>
          <cell r="D666">
            <v>0</v>
          </cell>
          <cell r="E666">
            <v>0</v>
          </cell>
          <cell r="F666">
            <v>0</v>
          </cell>
          <cell r="G666">
            <v>0</v>
          </cell>
        </row>
        <row r="667">
          <cell r="B667">
            <v>31459001</v>
          </cell>
          <cell r="C667" t="str">
            <v>Ajustes en el capital Fiscal</v>
          </cell>
          <cell r="D667">
            <v>0</v>
          </cell>
          <cell r="E667">
            <v>0</v>
          </cell>
          <cell r="F667">
            <v>0</v>
          </cell>
          <cell r="G667">
            <v>0</v>
          </cell>
        </row>
        <row r="668">
          <cell r="B668">
            <v>3145900101</v>
          </cell>
          <cell r="C668" t="str">
            <v>Ajustes en el capital fiscal</v>
          </cell>
          <cell r="D668">
            <v>0</v>
          </cell>
          <cell r="E668">
            <v>0</v>
          </cell>
          <cell r="F668">
            <v>0</v>
          </cell>
          <cell r="G668">
            <v>0</v>
          </cell>
        </row>
        <row r="669">
          <cell r="B669">
            <v>4</v>
          </cell>
          <cell r="C669" t="str">
            <v>INGRESOS</v>
          </cell>
          <cell r="D669">
            <v>-1264500026.3499999</v>
          </cell>
          <cell r="E669">
            <v>165000</v>
          </cell>
          <cell r="F669">
            <v>2385549407.8000002</v>
          </cell>
          <cell r="G669">
            <v>-3649884434.1500001</v>
          </cell>
          <cell r="H669">
            <v>9696539.8699998856</v>
          </cell>
        </row>
        <row r="670">
          <cell r="B670">
            <v>41</v>
          </cell>
          <cell r="C670" t="str">
            <v>INGRESOS FISCALES</v>
          </cell>
          <cell r="D670">
            <v>-1225717885.95</v>
          </cell>
          <cell r="E670">
            <v>165000</v>
          </cell>
          <cell r="F670">
            <v>2000337727.5799999</v>
          </cell>
          <cell r="G670">
            <v>-3225890613.5300002</v>
          </cell>
        </row>
        <row r="671">
          <cell r="B671">
            <v>4110</v>
          </cell>
          <cell r="C671" t="str">
            <v>CONTRIBUCIONES, TASAS  E INGRESOS NO TRIBUTARIOS</v>
          </cell>
          <cell r="D671">
            <v>-1225717885.95</v>
          </cell>
          <cell r="E671">
            <v>165000</v>
          </cell>
          <cell r="F671">
            <v>2000337727.5799999</v>
          </cell>
          <cell r="G671">
            <v>-3225890613.5300002</v>
          </cell>
        </row>
        <row r="672">
          <cell r="B672">
            <v>411001</v>
          </cell>
          <cell r="C672" t="str">
            <v>TASAS</v>
          </cell>
          <cell r="D672">
            <v>-918447525.40999997</v>
          </cell>
          <cell r="E672">
            <v>165000</v>
          </cell>
          <cell r="F672">
            <v>771400400</v>
          </cell>
          <cell r="G672">
            <v>-1689682925.4100001</v>
          </cell>
        </row>
        <row r="673">
          <cell r="B673">
            <v>41100101</v>
          </cell>
          <cell r="C673" t="str">
            <v>TASA POR UTILIZACION DE RECURSOS NATURALES</v>
          </cell>
          <cell r="D673">
            <v>-4177525.41</v>
          </cell>
          <cell r="E673">
            <v>165000</v>
          </cell>
          <cell r="F673">
            <v>115000</v>
          </cell>
          <cell r="G673">
            <v>-4127525.41</v>
          </cell>
        </row>
        <row r="674">
          <cell r="B674">
            <v>4110010101</v>
          </cell>
          <cell r="C674" t="str">
            <v>Tasa por Utilización de Agua</v>
          </cell>
          <cell r="D674">
            <v>-502758.41</v>
          </cell>
          <cell r="E674">
            <v>165000</v>
          </cell>
          <cell r="F674">
            <v>115000</v>
          </cell>
          <cell r="G674">
            <v>-452758.41</v>
          </cell>
        </row>
        <row r="675">
          <cell r="B675">
            <v>4110010102</v>
          </cell>
          <cell r="C675" t="str">
            <v>Movilización Forestal</v>
          </cell>
          <cell r="D675">
            <v>0</v>
          </cell>
          <cell r="E675">
            <v>0</v>
          </cell>
          <cell r="F675">
            <v>0</v>
          </cell>
          <cell r="G675">
            <v>0</v>
          </cell>
        </row>
        <row r="676">
          <cell r="B676">
            <v>4110010103</v>
          </cell>
          <cell r="C676" t="str">
            <v>Movilización Fauna</v>
          </cell>
          <cell r="D676">
            <v>0</v>
          </cell>
          <cell r="E676">
            <v>0</v>
          </cell>
          <cell r="F676">
            <v>0</v>
          </cell>
          <cell r="G676">
            <v>0</v>
          </cell>
        </row>
        <row r="677">
          <cell r="B677">
            <v>4110010105</v>
          </cell>
          <cell r="C677" t="str">
            <v>Tasa Aprovechamiento Forestal</v>
          </cell>
          <cell r="D677">
            <v>-3674767</v>
          </cell>
          <cell r="E677">
            <v>0</v>
          </cell>
          <cell r="F677">
            <v>0</v>
          </cell>
          <cell r="G677">
            <v>-3674767</v>
          </cell>
        </row>
        <row r="678">
          <cell r="B678">
            <v>41100102</v>
          </cell>
          <cell r="C678" t="str">
            <v>TASA POR CONTAMINACION DE RECURSOS NATURALES</v>
          </cell>
          <cell r="D678">
            <v>-914270000</v>
          </cell>
          <cell r="E678">
            <v>0</v>
          </cell>
          <cell r="F678">
            <v>771285400</v>
          </cell>
          <cell r="G678">
            <v>-1685555400</v>
          </cell>
        </row>
        <row r="679">
          <cell r="B679">
            <v>4110010202</v>
          </cell>
          <cell r="C679" t="str">
            <v>Tasa Retributiva</v>
          </cell>
          <cell r="D679">
            <v>0</v>
          </cell>
          <cell r="E679">
            <v>0</v>
          </cell>
          <cell r="F679">
            <v>0</v>
          </cell>
          <cell r="G679">
            <v>0</v>
          </cell>
        </row>
        <row r="680">
          <cell r="B680">
            <v>4110010203</v>
          </cell>
          <cell r="C680" t="str">
            <v>Sobretasa Ambiental al Peaje 5%</v>
          </cell>
          <cell r="D680">
            <v>-482519200</v>
          </cell>
          <cell r="E680">
            <v>0</v>
          </cell>
          <cell r="F680">
            <v>480386300</v>
          </cell>
          <cell r="G680">
            <v>-962905500</v>
          </cell>
        </row>
        <row r="681">
          <cell r="B681">
            <v>4110010204</v>
          </cell>
          <cell r="C681" t="str">
            <v>Sobretasa al peaje 3%</v>
          </cell>
          <cell r="D681">
            <v>-218254100</v>
          </cell>
          <cell r="E681">
            <v>0</v>
          </cell>
          <cell r="F681">
            <v>269616900</v>
          </cell>
          <cell r="G681">
            <v>-487871000</v>
          </cell>
        </row>
        <row r="682">
          <cell r="B682">
            <v>4110010205</v>
          </cell>
          <cell r="C682" t="str">
            <v>Sobretasa al peaje Tucurinca 8%</v>
          </cell>
          <cell r="D682">
            <v>-213496700</v>
          </cell>
          <cell r="E682">
            <v>0</v>
          </cell>
          <cell r="F682">
            <v>21282200</v>
          </cell>
          <cell r="G682">
            <v>-234778900</v>
          </cell>
        </row>
        <row r="683">
          <cell r="B683">
            <v>41100103</v>
          </cell>
          <cell r="C683" t="str">
            <v>SEGUIMIENTO DE INSTRUMENOS DE CONTROL Y MANEJO AMB.</v>
          </cell>
          <cell r="D683">
            <v>0</v>
          </cell>
          <cell r="E683">
            <v>0</v>
          </cell>
          <cell r="F683">
            <v>0</v>
          </cell>
          <cell r="G683">
            <v>0</v>
          </cell>
        </row>
        <row r="684">
          <cell r="B684">
            <v>4110010301</v>
          </cell>
          <cell r="C684" t="str">
            <v>Seguimiento de instrumentos de control y manejo amb.</v>
          </cell>
          <cell r="D684">
            <v>0</v>
          </cell>
          <cell r="E684">
            <v>0</v>
          </cell>
          <cell r="F684">
            <v>0</v>
          </cell>
          <cell r="G684">
            <v>0</v>
          </cell>
        </row>
        <row r="685">
          <cell r="B685">
            <v>411003</v>
          </cell>
          <cell r="C685" t="str">
            <v>INTERESES</v>
          </cell>
          <cell r="D685">
            <v>-312722</v>
          </cell>
          <cell r="E685">
            <v>0</v>
          </cell>
          <cell r="F685">
            <v>355219.58</v>
          </cell>
          <cell r="G685">
            <v>-667941.57999999996</v>
          </cell>
        </row>
        <row r="686">
          <cell r="B686">
            <v>41100301</v>
          </cell>
          <cell r="C686" t="str">
            <v>PORCENTAJE O SOBRETASA AMBIENTAL</v>
          </cell>
          <cell r="D686">
            <v>0</v>
          </cell>
          <cell r="E686">
            <v>0</v>
          </cell>
          <cell r="F686">
            <v>0</v>
          </cell>
          <cell r="G686">
            <v>0</v>
          </cell>
        </row>
        <row r="687">
          <cell r="B687">
            <v>4110030101</v>
          </cell>
          <cell r="C687" t="str">
            <v>Porcentaje o sobretasa ambiental al predial</v>
          </cell>
          <cell r="D687">
            <v>0</v>
          </cell>
          <cell r="E687">
            <v>0</v>
          </cell>
          <cell r="F687">
            <v>0</v>
          </cell>
          <cell r="G687">
            <v>0</v>
          </cell>
        </row>
        <row r="688">
          <cell r="B688">
            <v>41100302</v>
          </cell>
          <cell r="C688" t="str">
            <v>TASA RETRIBUTIVA</v>
          </cell>
          <cell r="D688">
            <v>-7489</v>
          </cell>
          <cell r="E688">
            <v>0</v>
          </cell>
          <cell r="F688">
            <v>70624.58</v>
          </cell>
          <cell r="G688">
            <v>-78113.58</v>
          </cell>
        </row>
        <row r="689">
          <cell r="B689">
            <v>4110030201</v>
          </cell>
          <cell r="C689" t="str">
            <v>Tasa Retributiva</v>
          </cell>
          <cell r="D689">
            <v>-7489</v>
          </cell>
          <cell r="E689">
            <v>0</v>
          </cell>
          <cell r="F689">
            <v>70624.58</v>
          </cell>
          <cell r="G689">
            <v>-78113.58</v>
          </cell>
        </row>
        <row r="690">
          <cell r="B690">
            <v>41100303</v>
          </cell>
          <cell r="C690" t="str">
            <v>SEGUIMIENTO DE INSTRUMENOS DE CONTROL Y MANEJO AMB.</v>
          </cell>
          <cell r="D690">
            <v>0</v>
          </cell>
          <cell r="E690">
            <v>0</v>
          </cell>
          <cell r="F690">
            <v>0</v>
          </cell>
          <cell r="G690">
            <v>0</v>
          </cell>
        </row>
        <row r="691">
          <cell r="B691">
            <v>4110030301</v>
          </cell>
          <cell r="C691" t="str">
            <v>Seguimiento de instrumentos de control y manejo amb.</v>
          </cell>
          <cell r="D691">
            <v>0</v>
          </cell>
          <cell r="E691">
            <v>0</v>
          </cell>
          <cell r="F691">
            <v>0</v>
          </cell>
          <cell r="G691">
            <v>0</v>
          </cell>
        </row>
        <row r="692">
          <cell r="B692">
            <v>41100304</v>
          </cell>
          <cell r="C692" t="str">
            <v>TASA POR USO DE AGUA</v>
          </cell>
          <cell r="D692">
            <v>-305233</v>
          </cell>
          <cell r="E692">
            <v>0</v>
          </cell>
          <cell r="F692">
            <v>284595</v>
          </cell>
          <cell r="G692">
            <v>-589828</v>
          </cell>
        </row>
        <row r="693">
          <cell r="B693">
            <v>4110030401</v>
          </cell>
          <cell r="C693" t="str">
            <v>Tasa por uso de auga</v>
          </cell>
          <cell r="D693">
            <v>-305233</v>
          </cell>
          <cell r="E693">
            <v>0</v>
          </cell>
          <cell r="F693">
            <v>284595</v>
          </cell>
          <cell r="G693">
            <v>-589828</v>
          </cell>
        </row>
        <row r="694">
          <cell r="B694">
            <v>41100306</v>
          </cell>
          <cell r="C694" t="str">
            <v>APROVECHAMIENTO FORESTAL</v>
          </cell>
          <cell r="D694">
            <v>0</v>
          </cell>
          <cell r="E694">
            <v>0</v>
          </cell>
          <cell r="F694">
            <v>0</v>
          </cell>
          <cell r="G694">
            <v>0</v>
          </cell>
        </row>
        <row r="695">
          <cell r="B695">
            <v>4110030601</v>
          </cell>
          <cell r="C695" t="str">
            <v>Intereses Aprovechamiento Forestal</v>
          </cell>
          <cell r="D695">
            <v>0</v>
          </cell>
          <cell r="E695">
            <v>0</v>
          </cell>
          <cell r="F695">
            <v>0</v>
          </cell>
          <cell r="G695">
            <v>0</v>
          </cell>
        </row>
        <row r="696">
          <cell r="B696">
            <v>411046</v>
          </cell>
          <cell r="C696" t="str">
            <v>LICENCIAS</v>
          </cell>
          <cell r="D696">
            <v>-30333533</v>
          </cell>
          <cell r="E696">
            <v>0</v>
          </cell>
          <cell r="F696">
            <v>61802117</v>
          </cell>
          <cell r="G696">
            <v>-92135650</v>
          </cell>
        </row>
        <row r="697">
          <cell r="B697">
            <v>41104601</v>
          </cell>
          <cell r="C697" t="str">
            <v>LICENCIAS</v>
          </cell>
          <cell r="D697">
            <v>0</v>
          </cell>
          <cell r="E697">
            <v>0</v>
          </cell>
          <cell r="F697">
            <v>7877613</v>
          </cell>
          <cell r="G697">
            <v>-7877613</v>
          </cell>
        </row>
        <row r="698">
          <cell r="B698">
            <v>4110460101</v>
          </cell>
          <cell r="C698" t="str">
            <v>Licencias Ambientales</v>
          </cell>
          <cell r="D698">
            <v>0</v>
          </cell>
          <cell r="E698">
            <v>0</v>
          </cell>
          <cell r="F698">
            <v>7877613</v>
          </cell>
          <cell r="G698">
            <v>-7877613</v>
          </cell>
        </row>
        <row r="699">
          <cell r="B699">
            <v>41104602</v>
          </cell>
          <cell r="C699" t="str">
            <v>EVALUACIONES AMBIENTALES</v>
          </cell>
          <cell r="D699">
            <v>-30333533</v>
          </cell>
          <cell r="E699">
            <v>0</v>
          </cell>
          <cell r="F699">
            <v>53924504</v>
          </cell>
          <cell r="G699">
            <v>-84258037</v>
          </cell>
        </row>
        <row r="700">
          <cell r="B700">
            <v>4110460201</v>
          </cell>
          <cell r="C700" t="str">
            <v>Uso de Agua</v>
          </cell>
          <cell r="D700">
            <v>-11284787</v>
          </cell>
          <cell r="E700">
            <v>0</v>
          </cell>
          <cell r="F700">
            <v>20524511</v>
          </cell>
          <cell r="G700">
            <v>-31809298</v>
          </cell>
        </row>
        <row r="701">
          <cell r="B701">
            <v>4110460202</v>
          </cell>
          <cell r="C701" t="str">
            <v>Vertimientos</v>
          </cell>
          <cell r="D701">
            <v>0</v>
          </cell>
          <cell r="E701">
            <v>0</v>
          </cell>
          <cell r="F701">
            <v>14447906</v>
          </cell>
          <cell r="G701">
            <v>-14447906</v>
          </cell>
        </row>
        <row r="702">
          <cell r="B702">
            <v>4110460204</v>
          </cell>
          <cell r="C702" t="str">
            <v>Licencias Aprovechamiento Forestal</v>
          </cell>
          <cell r="D702">
            <v>-10983576</v>
          </cell>
          <cell r="E702">
            <v>0</v>
          </cell>
          <cell r="F702">
            <v>7478097</v>
          </cell>
          <cell r="G702">
            <v>-18461673</v>
          </cell>
        </row>
        <row r="703">
          <cell r="B703">
            <v>4110460205</v>
          </cell>
          <cell r="C703" t="str">
            <v>Planes de Manejo</v>
          </cell>
          <cell r="D703">
            <v>0</v>
          </cell>
          <cell r="E703">
            <v>0</v>
          </cell>
          <cell r="F703">
            <v>0</v>
          </cell>
          <cell r="G703">
            <v>0</v>
          </cell>
        </row>
        <row r="704">
          <cell r="B704">
            <v>4110460206</v>
          </cell>
          <cell r="C704" t="str">
            <v>Emisiones Atmosfericas</v>
          </cell>
          <cell r="D704">
            <v>0</v>
          </cell>
          <cell r="E704">
            <v>0</v>
          </cell>
          <cell r="F704">
            <v>0</v>
          </cell>
          <cell r="G704">
            <v>0</v>
          </cell>
        </row>
        <row r="705">
          <cell r="B705">
            <v>4110460207</v>
          </cell>
          <cell r="C705" t="str">
            <v>Ocupacion Cauce</v>
          </cell>
          <cell r="D705">
            <v>-8065170</v>
          </cell>
          <cell r="E705">
            <v>0</v>
          </cell>
          <cell r="F705">
            <v>11473990</v>
          </cell>
          <cell r="G705">
            <v>-19539160</v>
          </cell>
        </row>
        <row r="706">
          <cell r="B706">
            <v>4110460210</v>
          </cell>
          <cell r="C706" t="str">
            <v>Prospeccion y Exploracion</v>
          </cell>
          <cell r="D706">
            <v>0</v>
          </cell>
          <cell r="E706">
            <v>0</v>
          </cell>
          <cell r="F706">
            <v>0</v>
          </cell>
          <cell r="G706">
            <v>0</v>
          </cell>
        </row>
        <row r="707">
          <cell r="B707">
            <v>411060</v>
          </cell>
          <cell r="C707" t="str">
            <v>Sobretasa Ambiental</v>
          </cell>
          <cell r="D707">
            <v>-139332738.53999999</v>
          </cell>
          <cell r="E707">
            <v>0</v>
          </cell>
          <cell r="F707">
            <v>1069925416</v>
          </cell>
          <cell r="G707">
            <v>-1209258154.54</v>
          </cell>
        </row>
        <row r="708">
          <cell r="B708">
            <v>41106001</v>
          </cell>
          <cell r="C708" t="str">
            <v>SOBRETASA AMBIENTAL</v>
          </cell>
          <cell r="D708">
            <v>-139332738.53999999</v>
          </cell>
          <cell r="E708">
            <v>0</v>
          </cell>
          <cell r="F708">
            <v>1069925416</v>
          </cell>
          <cell r="G708">
            <v>-1209258154.54</v>
          </cell>
        </row>
        <row r="709">
          <cell r="B709">
            <v>4110600101</v>
          </cell>
          <cell r="C709" t="str">
            <v>Sobre Tasa Ambiental al Impto Predial V.Actual</v>
          </cell>
          <cell r="D709">
            <v>-82148</v>
          </cell>
          <cell r="E709">
            <v>0</v>
          </cell>
          <cell r="F709">
            <v>11028710</v>
          </cell>
          <cell r="G709">
            <v>-11110858</v>
          </cell>
        </row>
        <row r="710">
          <cell r="B710">
            <v>4110600102</v>
          </cell>
          <cell r="C710" t="str">
            <v>Sobre Tasa Ambiental al Impto Predial V.Anterior</v>
          </cell>
          <cell r="D710">
            <v>-139250590.53999999</v>
          </cell>
          <cell r="E710">
            <v>0</v>
          </cell>
          <cell r="F710">
            <v>1058896706</v>
          </cell>
          <cell r="G710">
            <v>-1198147296.54</v>
          </cell>
        </row>
        <row r="711">
          <cell r="B711">
            <v>411061</v>
          </cell>
          <cell r="C711" t="str">
            <v>CONTRIBUCIONES</v>
          </cell>
          <cell r="D711">
            <v>-137291367</v>
          </cell>
          <cell r="E711">
            <v>0</v>
          </cell>
          <cell r="F711">
            <v>96854575</v>
          </cell>
          <cell r="G711">
            <v>-234145942</v>
          </cell>
        </row>
        <row r="712">
          <cell r="B712">
            <v>41106101</v>
          </cell>
          <cell r="C712" t="str">
            <v>CONTRIBUCIONES</v>
          </cell>
          <cell r="D712">
            <v>-137291367</v>
          </cell>
          <cell r="E712">
            <v>0</v>
          </cell>
          <cell r="F712">
            <v>96854575</v>
          </cell>
          <cell r="G712">
            <v>-234145942</v>
          </cell>
        </row>
        <row r="713">
          <cell r="B713">
            <v>4110610101</v>
          </cell>
          <cell r="C713" t="str">
            <v>Contribuciones Sector Electrico</v>
          </cell>
          <cell r="D713">
            <v>-137291367</v>
          </cell>
          <cell r="E713">
            <v>0</v>
          </cell>
          <cell r="F713">
            <v>96854575</v>
          </cell>
          <cell r="G713">
            <v>-234145942</v>
          </cell>
        </row>
        <row r="714">
          <cell r="B714">
            <v>411090</v>
          </cell>
          <cell r="C714" t="str">
            <v>Otras Contribuciones, Tasas e Ingresos no Tributarios</v>
          </cell>
          <cell r="D714">
            <v>0</v>
          </cell>
          <cell r="E714">
            <v>0</v>
          </cell>
          <cell r="F714">
            <v>0</v>
          </cell>
          <cell r="G714">
            <v>0</v>
          </cell>
        </row>
        <row r="715">
          <cell r="B715">
            <v>41109001</v>
          </cell>
          <cell r="C715" t="str">
            <v>OTROS INGRESOS NO TRIBUTARIOS</v>
          </cell>
          <cell r="D715">
            <v>0</v>
          </cell>
          <cell r="E715">
            <v>0</v>
          </cell>
          <cell r="F715">
            <v>0</v>
          </cell>
          <cell r="G715">
            <v>0</v>
          </cell>
        </row>
        <row r="716">
          <cell r="B716">
            <v>4110900102</v>
          </cell>
          <cell r="C716" t="str">
            <v>Fotocopias</v>
          </cell>
          <cell r="D716">
            <v>0</v>
          </cell>
          <cell r="E716">
            <v>0</v>
          </cell>
          <cell r="F716">
            <v>0</v>
          </cell>
          <cell r="G716">
            <v>0</v>
          </cell>
        </row>
        <row r="717">
          <cell r="B717">
            <v>41109002</v>
          </cell>
          <cell r="C717" t="str">
            <v>CONVENIOS</v>
          </cell>
          <cell r="D717">
            <v>0</v>
          </cell>
          <cell r="E717">
            <v>0</v>
          </cell>
          <cell r="F717">
            <v>0</v>
          </cell>
          <cell r="G717">
            <v>0</v>
          </cell>
        </row>
        <row r="718">
          <cell r="B718">
            <v>4110900201</v>
          </cell>
          <cell r="C718" t="str">
            <v>Convenio Red de Monitoreo Ambiental</v>
          </cell>
          <cell r="D718">
            <v>0</v>
          </cell>
          <cell r="E718">
            <v>0</v>
          </cell>
          <cell r="F718">
            <v>0</v>
          </cell>
          <cell r="G718">
            <v>0</v>
          </cell>
        </row>
        <row r="719">
          <cell r="B719">
            <v>44</v>
          </cell>
          <cell r="C719" t="str">
            <v>TRANSFERENCIAS Y SUBVENCIONES</v>
          </cell>
          <cell r="D719">
            <v>-15209004.949999999</v>
          </cell>
          <cell r="E719">
            <v>0</v>
          </cell>
          <cell r="F719">
            <v>88483796</v>
          </cell>
          <cell r="G719">
            <v>-103692800.95</v>
          </cell>
        </row>
        <row r="720">
          <cell r="B720">
            <v>4428</v>
          </cell>
          <cell r="C720" t="str">
            <v>OTRAS TRANSFERENCIAS</v>
          </cell>
          <cell r="D720">
            <v>-15209004.949999999</v>
          </cell>
          <cell r="E720">
            <v>0</v>
          </cell>
          <cell r="F720">
            <v>88483796</v>
          </cell>
          <cell r="G720">
            <v>-103692800.95</v>
          </cell>
        </row>
        <row r="721">
          <cell r="B721">
            <v>442802</v>
          </cell>
          <cell r="C721" t="str">
            <v>PARA PROYECTOS DE INVERSION</v>
          </cell>
          <cell r="D721">
            <v>0</v>
          </cell>
          <cell r="E721">
            <v>0</v>
          </cell>
          <cell r="F721">
            <v>0</v>
          </cell>
          <cell r="G721">
            <v>0</v>
          </cell>
        </row>
        <row r="722">
          <cell r="B722">
            <v>44280203</v>
          </cell>
          <cell r="C722" t="str">
            <v>CONVENIO CORPOCESAR</v>
          </cell>
          <cell r="D722">
            <v>0</v>
          </cell>
          <cell r="E722">
            <v>0</v>
          </cell>
          <cell r="F722">
            <v>0</v>
          </cell>
          <cell r="G722">
            <v>0</v>
          </cell>
        </row>
        <row r="723">
          <cell r="B723">
            <v>4428020301</v>
          </cell>
          <cell r="C723" t="str">
            <v>Convenio Corpocesar 198</v>
          </cell>
          <cell r="D723">
            <v>0</v>
          </cell>
          <cell r="E723">
            <v>0</v>
          </cell>
          <cell r="F723">
            <v>0</v>
          </cell>
          <cell r="G723">
            <v>0</v>
          </cell>
        </row>
        <row r="724">
          <cell r="B724">
            <v>442804</v>
          </cell>
          <cell r="C724" t="str">
            <v>PORCENTAJE AMBIENTAL SOBRE EL TOTAL RECAUDADO</v>
          </cell>
          <cell r="D724">
            <v>0</v>
          </cell>
          <cell r="E724">
            <v>0</v>
          </cell>
          <cell r="F724">
            <v>0</v>
          </cell>
          <cell r="G724">
            <v>0</v>
          </cell>
        </row>
        <row r="725">
          <cell r="B725">
            <v>44280401</v>
          </cell>
          <cell r="C725" t="str">
            <v>PORCENTAJE AMBIENTAL SOBRE EL TOTAL RECAUDADO</v>
          </cell>
          <cell r="D725">
            <v>0</v>
          </cell>
          <cell r="E725">
            <v>0</v>
          </cell>
          <cell r="F725">
            <v>0</v>
          </cell>
          <cell r="G725">
            <v>0</v>
          </cell>
        </row>
        <row r="726">
          <cell r="B726">
            <v>4428040101</v>
          </cell>
          <cell r="C726" t="str">
            <v>Porcentaje Ambiental Sobre El Total Recaudado VIGENCIA ACTUAL</v>
          </cell>
          <cell r="D726">
            <v>0</v>
          </cell>
          <cell r="E726">
            <v>0</v>
          </cell>
          <cell r="F726">
            <v>0</v>
          </cell>
          <cell r="G726">
            <v>0</v>
          </cell>
        </row>
        <row r="727">
          <cell r="B727">
            <v>4428040102</v>
          </cell>
          <cell r="C727" t="str">
            <v>Porcentaje Ambiental Sobre El Total Recaudado VIGENCIA ANTERIOR</v>
          </cell>
          <cell r="D727">
            <v>0</v>
          </cell>
          <cell r="E727">
            <v>0</v>
          </cell>
          <cell r="F727">
            <v>0</v>
          </cell>
          <cell r="G727">
            <v>0</v>
          </cell>
        </row>
        <row r="728">
          <cell r="B728">
            <v>442807</v>
          </cell>
          <cell r="C728" t="str">
            <v>BIENES RECIBIDOS SIN CONTRAPRESTACION</v>
          </cell>
          <cell r="D728">
            <v>0</v>
          </cell>
          <cell r="E728">
            <v>0</v>
          </cell>
          <cell r="F728">
            <v>0</v>
          </cell>
          <cell r="G728">
            <v>0</v>
          </cell>
        </row>
        <row r="729">
          <cell r="B729">
            <v>44280701</v>
          </cell>
          <cell r="C729" t="str">
            <v>BIENES RECIBIDOS SIN CONTRAPRESTACION</v>
          </cell>
          <cell r="D729">
            <v>0</v>
          </cell>
          <cell r="E729">
            <v>0</v>
          </cell>
          <cell r="F729">
            <v>0</v>
          </cell>
          <cell r="G729">
            <v>0</v>
          </cell>
        </row>
        <row r="730">
          <cell r="B730">
            <v>4428070101</v>
          </cell>
          <cell r="C730" t="str">
            <v>bienes recibidos sin contraprestacion</v>
          </cell>
          <cell r="D730">
            <v>0</v>
          </cell>
          <cell r="E730">
            <v>0</v>
          </cell>
          <cell r="F730">
            <v>0</v>
          </cell>
          <cell r="G730">
            <v>0</v>
          </cell>
        </row>
        <row r="731">
          <cell r="B731">
            <v>442808</v>
          </cell>
          <cell r="C731" t="str">
            <v>DONACIONES</v>
          </cell>
          <cell r="D731">
            <v>0</v>
          </cell>
          <cell r="E731">
            <v>0</v>
          </cell>
          <cell r="F731">
            <v>0</v>
          </cell>
          <cell r="G731">
            <v>0</v>
          </cell>
        </row>
        <row r="732">
          <cell r="B732">
            <v>44280801</v>
          </cell>
          <cell r="C732" t="str">
            <v>DONACIONES</v>
          </cell>
          <cell r="D732">
            <v>0</v>
          </cell>
          <cell r="E732">
            <v>0</v>
          </cell>
          <cell r="F732">
            <v>0</v>
          </cell>
          <cell r="G732">
            <v>0</v>
          </cell>
        </row>
        <row r="733">
          <cell r="B733">
            <v>4428080101</v>
          </cell>
          <cell r="C733" t="str">
            <v>DONACIONES EN ESPECIE APC COLOMBIA</v>
          </cell>
          <cell r="D733">
            <v>0</v>
          </cell>
          <cell r="E733">
            <v>0</v>
          </cell>
          <cell r="F733">
            <v>0</v>
          </cell>
          <cell r="G733">
            <v>0</v>
          </cell>
        </row>
        <row r="734">
          <cell r="B734">
            <v>442824</v>
          </cell>
          <cell r="C734" t="str">
            <v>Porcentaje ambiental sobre el total del recaudo por concepto de impuesto predial unificado</v>
          </cell>
          <cell r="D734">
            <v>-15209004.949999999</v>
          </cell>
          <cell r="E734">
            <v>0</v>
          </cell>
          <cell r="F734">
            <v>88483796</v>
          </cell>
          <cell r="G734">
            <v>-103692800.95</v>
          </cell>
        </row>
        <row r="735">
          <cell r="B735">
            <v>44282401</v>
          </cell>
          <cell r="C735" t="str">
            <v>PORCENTAJE AMBIENTAL SOBRE EL TOTAL RECAUDADO</v>
          </cell>
          <cell r="D735">
            <v>-15209004.949999999</v>
          </cell>
          <cell r="E735">
            <v>0</v>
          </cell>
          <cell r="F735">
            <v>88483796</v>
          </cell>
          <cell r="G735">
            <v>-103692800.95</v>
          </cell>
        </row>
        <row r="736">
          <cell r="B736">
            <v>4428240101</v>
          </cell>
          <cell r="C736" t="str">
            <v>Porcentaje Ambiental Sobre El Total Recaudado VIGENCIA ACTUAL</v>
          </cell>
          <cell r="D736">
            <v>0</v>
          </cell>
          <cell r="E736">
            <v>0</v>
          </cell>
          <cell r="F736">
            <v>1424436</v>
          </cell>
          <cell r="G736">
            <v>-1424436</v>
          </cell>
        </row>
        <row r="737">
          <cell r="B737">
            <v>4428240102</v>
          </cell>
          <cell r="C737" t="str">
            <v>Porcentaje Ambiental Sobre El Total Recaudado VIGENCIA ANTERIOR</v>
          </cell>
          <cell r="D737">
            <v>-15209004.949999999</v>
          </cell>
          <cell r="E737">
            <v>0</v>
          </cell>
          <cell r="F737">
            <v>87059360</v>
          </cell>
          <cell r="G737">
            <v>-102268364.95</v>
          </cell>
        </row>
        <row r="738">
          <cell r="B738">
            <v>47</v>
          </cell>
          <cell r="C738" t="str">
            <v>OPERACIONES INTERINSTITUCIONALES</v>
          </cell>
          <cell r="D738">
            <v>-10995000</v>
          </cell>
          <cell r="E738">
            <v>0</v>
          </cell>
          <cell r="F738">
            <v>285615332</v>
          </cell>
          <cell r="G738">
            <v>-296610332</v>
          </cell>
        </row>
        <row r="739">
          <cell r="B739">
            <v>4705</v>
          </cell>
          <cell r="C739" t="str">
            <v>FONDOS RECIBIDOS</v>
          </cell>
          <cell r="D739">
            <v>0</v>
          </cell>
          <cell r="E739">
            <v>0</v>
          </cell>
          <cell r="F739">
            <v>285615332</v>
          </cell>
          <cell r="G739">
            <v>-285615332</v>
          </cell>
        </row>
        <row r="740">
          <cell r="B740">
            <v>470508</v>
          </cell>
          <cell r="C740" t="str">
            <v>FUNCIONAMIENTO</v>
          </cell>
          <cell r="D740">
            <v>0</v>
          </cell>
          <cell r="E740">
            <v>0</v>
          </cell>
          <cell r="F740">
            <v>285615332</v>
          </cell>
          <cell r="G740">
            <v>-285615332</v>
          </cell>
        </row>
        <row r="741">
          <cell r="B741">
            <v>47050801</v>
          </cell>
          <cell r="C741" t="str">
            <v>FUNCIONAMIENTO</v>
          </cell>
          <cell r="D741">
            <v>0</v>
          </cell>
          <cell r="E741">
            <v>0</v>
          </cell>
          <cell r="F741">
            <v>285615332</v>
          </cell>
          <cell r="G741">
            <v>-285615332</v>
          </cell>
        </row>
        <row r="742">
          <cell r="B742">
            <v>4705080101</v>
          </cell>
          <cell r="C742" t="str">
            <v>Gastos de Personal</v>
          </cell>
          <cell r="D742">
            <v>0</v>
          </cell>
          <cell r="E742">
            <v>0</v>
          </cell>
          <cell r="F742">
            <v>282511344</v>
          </cell>
          <cell r="G742">
            <v>-282511344</v>
          </cell>
        </row>
        <row r="743">
          <cell r="B743">
            <v>4705080102</v>
          </cell>
          <cell r="C743" t="str">
            <v>Gastos Generales</v>
          </cell>
          <cell r="D743">
            <v>0</v>
          </cell>
          <cell r="E743">
            <v>0</v>
          </cell>
          <cell r="F743">
            <v>3103988</v>
          </cell>
          <cell r="G743">
            <v>-3103988</v>
          </cell>
        </row>
        <row r="744">
          <cell r="B744">
            <v>470510</v>
          </cell>
          <cell r="C744" t="str">
            <v>INVERSION</v>
          </cell>
          <cell r="D744">
            <v>0</v>
          </cell>
          <cell r="E744">
            <v>0</v>
          </cell>
          <cell r="F744">
            <v>0</v>
          </cell>
          <cell r="G744">
            <v>0</v>
          </cell>
        </row>
        <row r="745">
          <cell r="B745">
            <v>47051001</v>
          </cell>
          <cell r="C745" t="str">
            <v>INVERSION</v>
          </cell>
          <cell r="D745">
            <v>0</v>
          </cell>
          <cell r="E745">
            <v>0</v>
          </cell>
          <cell r="F745">
            <v>0</v>
          </cell>
          <cell r="G745">
            <v>0</v>
          </cell>
        </row>
        <row r="746">
          <cell r="B746">
            <v>4705100101</v>
          </cell>
          <cell r="C746" t="str">
            <v>Inversion</v>
          </cell>
          <cell r="D746">
            <v>0</v>
          </cell>
          <cell r="E746">
            <v>0</v>
          </cell>
          <cell r="F746">
            <v>0</v>
          </cell>
          <cell r="G746">
            <v>0</v>
          </cell>
        </row>
        <row r="747">
          <cell r="B747">
            <v>4722</v>
          </cell>
          <cell r="C747" t="str">
            <v>OPERACIONES SIN FLUJO DE EFECTIVO</v>
          </cell>
          <cell r="D747">
            <v>-10995000</v>
          </cell>
          <cell r="E747">
            <v>0</v>
          </cell>
          <cell r="F747">
            <v>0</v>
          </cell>
          <cell r="G747">
            <v>-10995000</v>
          </cell>
        </row>
        <row r="748">
          <cell r="B748">
            <v>472201</v>
          </cell>
          <cell r="C748" t="str">
            <v>CRUCE DE CUENTAS</v>
          </cell>
          <cell r="D748">
            <v>-10995000</v>
          </cell>
          <cell r="E748">
            <v>0</v>
          </cell>
          <cell r="F748">
            <v>0</v>
          </cell>
          <cell r="G748">
            <v>-10995000</v>
          </cell>
        </row>
        <row r="749">
          <cell r="B749">
            <v>47220101</v>
          </cell>
          <cell r="C749" t="str">
            <v>CRUCE DE CUENTAS</v>
          </cell>
          <cell r="D749">
            <v>-10995000</v>
          </cell>
          <cell r="E749">
            <v>0</v>
          </cell>
          <cell r="F749">
            <v>0</v>
          </cell>
          <cell r="G749">
            <v>-10995000</v>
          </cell>
        </row>
        <row r="750">
          <cell r="B750">
            <v>4722010101</v>
          </cell>
          <cell r="C750" t="str">
            <v>Deducciones A Favor De La DIAN RETE FTE</v>
          </cell>
          <cell r="D750">
            <v>-10311000</v>
          </cell>
          <cell r="E750">
            <v>0</v>
          </cell>
          <cell r="F750">
            <v>0</v>
          </cell>
          <cell r="G750">
            <v>-10311000</v>
          </cell>
        </row>
        <row r="751">
          <cell r="B751">
            <v>4722010102</v>
          </cell>
          <cell r="C751" t="str">
            <v>Deducciones A Favor De La DIAN RETE IVA</v>
          </cell>
          <cell r="D751">
            <v>-684000</v>
          </cell>
          <cell r="E751">
            <v>0</v>
          </cell>
          <cell r="F751">
            <v>0</v>
          </cell>
          <cell r="G751">
            <v>-684000</v>
          </cell>
        </row>
        <row r="752">
          <cell r="B752">
            <v>472203</v>
          </cell>
          <cell r="C752" t="str">
            <v>CUOTA DE FISCALIZACION Y AUDITAJE</v>
          </cell>
          <cell r="D752">
            <v>0</v>
          </cell>
          <cell r="E752">
            <v>0</v>
          </cell>
          <cell r="F752">
            <v>0</v>
          </cell>
          <cell r="G752">
            <v>0</v>
          </cell>
        </row>
        <row r="753">
          <cell r="B753">
            <v>47220301</v>
          </cell>
          <cell r="C753" t="str">
            <v>CUOTA DE FISCALIZACION Y AUDITAJE</v>
          </cell>
          <cell r="D753">
            <v>0</v>
          </cell>
          <cell r="E753">
            <v>0</v>
          </cell>
          <cell r="F753">
            <v>0</v>
          </cell>
          <cell r="G753">
            <v>0</v>
          </cell>
        </row>
        <row r="754">
          <cell r="B754">
            <v>4722030101</v>
          </cell>
          <cell r="C754" t="str">
            <v>Cuota de Fiscalizcion y Auditaje</v>
          </cell>
          <cell r="D754">
            <v>0</v>
          </cell>
          <cell r="E754">
            <v>0</v>
          </cell>
          <cell r="F754">
            <v>0</v>
          </cell>
          <cell r="G754">
            <v>0</v>
          </cell>
        </row>
        <row r="755">
          <cell r="B755">
            <v>472290</v>
          </cell>
          <cell r="C755" t="str">
            <v>OTRAS OPERACIONES SIN FLUJO DE EFECTIVO</v>
          </cell>
          <cell r="D755">
            <v>0</v>
          </cell>
          <cell r="E755">
            <v>0</v>
          </cell>
          <cell r="F755">
            <v>0</v>
          </cell>
          <cell r="G755">
            <v>0</v>
          </cell>
        </row>
        <row r="756">
          <cell r="B756">
            <v>47229001</v>
          </cell>
          <cell r="C756" t="str">
            <v>RECAUDOS A FAVOR DE TERCEROS</v>
          </cell>
          <cell r="D756">
            <v>0</v>
          </cell>
          <cell r="E756">
            <v>0</v>
          </cell>
          <cell r="F756">
            <v>0</v>
          </cell>
          <cell r="G756">
            <v>0</v>
          </cell>
        </row>
        <row r="757">
          <cell r="B757">
            <v>4722900101</v>
          </cell>
          <cell r="C757" t="str">
            <v>Estampilla Pro-Unal y demas universidades estatales</v>
          </cell>
          <cell r="D757">
            <v>0</v>
          </cell>
          <cell r="E757">
            <v>0</v>
          </cell>
          <cell r="F757">
            <v>0</v>
          </cell>
          <cell r="G757">
            <v>0</v>
          </cell>
        </row>
        <row r="758">
          <cell r="B758">
            <v>4722900102</v>
          </cell>
          <cell r="C758" t="str">
            <v>Deducciones a favor de la Dian Retefuente</v>
          </cell>
          <cell r="D758">
            <v>0</v>
          </cell>
          <cell r="E758">
            <v>0</v>
          </cell>
          <cell r="F758">
            <v>0</v>
          </cell>
          <cell r="G758">
            <v>0</v>
          </cell>
        </row>
        <row r="759">
          <cell r="B759">
            <v>4722900103</v>
          </cell>
          <cell r="C759" t="str">
            <v>Deducciones a favor de la Dian Reteiva</v>
          </cell>
          <cell r="D759">
            <v>0</v>
          </cell>
          <cell r="E759">
            <v>0</v>
          </cell>
          <cell r="F759">
            <v>0</v>
          </cell>
          <cell r="G759">
            <v>0</v>
          </cell>
        </row>
        <row r="760">
          <cell r="B760">
            <v>4722900104</v>
          </cell>
          <cell r="C760" t="str">
            <v>ADQUISISON DE BIEN SIN FLUJO DE EFECTIVO</v>
          </cell>
          <cell r="D760">
            <v>0</v>
          </cell>
          <cell r="E760">
            <v>0</v>
          </cell>
          <cell r="F760">
            <v>0</v>
          </cell>
          <cell r="G760">
            <v>0</v>
          </cell>
        </row>
        <row r="761">
          <cell r="B761">
            <v>47229002</v>
          </cell>
          <cell r="C761" t="str">
            <v>REGALIAS</v>
          </cell>
          <cell r="D761">
            <v>0</v>
          </cell>
          <cell r="E761">
            <v>0</v>
          </cell>
          <cell r="F761">
            <v>0</v>
          </cell>
          <cell r="G761">
            <v>0</v>
          </cell>
        </row>
        <row r="762">
          <cell r="B762">
            <v>4722900202</v>
          </cell>
          <cell r="C762" t="str">
            <v>PROYECTOS DE DESARROLLO REGIONAL</v>
          </cell>
          <cell r="D762">
            <v>0</v>
          </cell>
          <cell r="E762">
            <v>0</v>
          </cell>
          <cell r="F762">
            <v>0</v>
          </cell>
          <cell r="G762">
            <v>0</v>
          </cell>
        </row>
        <row r="763">
          <cell r="B763">
            <v>48</v>
          </cell>
          <cell r="C763" t="str">
            <v>OTROS INGRESOS</v>
          </cell>
          <cell r="D763">
            <v>-12578135.449999999</v>
          </cell>
          <cell r="E763">
            <v>0</v>
          </cell>
          <cell r="F763">
            <v>11112552.220000001</v>
          </cell>
          <cell r="G763">
            <v>-23690687.670000002</v>
          </cell>
        </row>
        <row r="764">
          <cell r="B764">
            <v>4802</v>
          </cell>
          <cell r="C764" t="str">
            <v>FINANCIEROS</v>
          </cell>
          <cell r="D764">
            <v>-11664190.92</v>
          </cell>
          <cell r="E764">
            <v>0</v>
          </cell>
          <cell r="F764">
            <v>8800261.6699999999</v>
          </cell>
          <cell r="G764">
            <v>-20464452.59</v>
          </cell>
        </row>
        <row r="765">
          <cell r="B765">
            <v>480201</v>
          </cell>
          <cell r="C765" t="str">
            <v>INTERESES SOBRE DEPOSITOS EN INSTITUCIONES FINANCIERAS</v>
          </cell>
          <cell r="D765">
            <v>-2842314.61</v>
          </cell>
          <cell r="E765">
            <v>0</v>
          </cell>
          <cell r="F765">
            <v>2383991.08</v>
          </cell>
          <cell r="G765">
            <v>-5226305.6900000004</v>
          </cell>
        </row>
        <row r="766">
          <cell r="B766">
            <v>48020101</v>
          </cell>
          <cell r="C766" t="str">
            <v>INTERESES SOBRE DEPOSITOS EN INSTITUCIONES FINANCIERAS</v>
          </cell>
          <cell r="D766">
            <v>-2842314.61</v>
          </cell>
          <cell r="E766">
            <v>0</v>
          </cell>
          <cell r="F766">
            <v>2383991.08</v>
          </cell>
          <cell r="G766">
            <v>-5226305.6900000004</v>
          </cell>
        </row>
        <row r="767">
          <cell r="B767">
            <v>4802010101</v>
          </cell>
          <cell r="C767" t="str">
            <v>INTERESES SOBRE DEPOSITOS EN INSTITUCIONES FINANCIERAS</v>
          </cell>
          <cell r="D767">
            <v>-2842314.61</v>
          </cell>
          <cell r="E767">
            <v>0</v>
          </cell>
          <cell r="F767">
            <v>1433051.94</v>
          </cell>
          <cell r="G767">
            <v>-4275366.55</v>
          </cell>
        </row>
        <row r="768">
          <cell r="B768">
            <v>4802010102</v>
          </cell>
          <cell r="C768" t="str">
            <v>Rend. F/ros TASA POR USO DE AGUA</v>
          </cell>
          <cell r="D768">
            <v>0</v>
          </cell>
          <cell r="E768">
            <v>0</v>
          </cell>
          <cell r="F768">
            <v>27102.92</v>
          </cell>
          <cell r="G768">
            <v>-27102.92</v>
          </cell>
        </row>
        <row r="769">
          <cell r="B769">
            <v>4802010103</v>
          </cell>
          <cell r="C769" t="str">
            <v>Rend. F/ros TASA RETRIBUTIVA</v>
          </cell>
          <cell r="D769">
            <v>0</v>
          </cell>
          <cell r="E769">
            <v>0</v>
          </cell>
          <cell r="F769">
            <v>921038</v>
          </cell>
          <cell r="G769">
            <v>-921038</v>
          </cell>
        </row>
        <row r="770">
          <cell r="B770">
            <v>4802010104</v>
          </cell>
          <cell r="C770" t="str">
            <v>Rend. F/ros APROVECHAMIENTO FORESTAL</v>
          </cell>
          <cell r="D770">
            <v>0</v>
          </cell>
          <cell r="E770">
            <v>0</v>
          </cell>
          <cell r="F770">
            <v>2798.22</v>
          </cell>
          <cell r="G770">
            <v>-2798.22</v>
          </cell>
        </row>
        <row r="771">
          <cell r="B771">
            <v>480223</v>
          </cell>
          <cell r="C771" t="str">
            <v>COMISIONES</v>
          </cell>
          <cell r="D771">
            <v>0</v>
          </cell>
          <cell r="E771">
            <v>0</v>
          </cell>
          <cell r="F771">
            <v>3600</v>
          </cell>
          <cell r="G771">
            <v>-3600</v>
          </cell>
        </row>
        <row r="772">
          <cell r="B772">
            <v>48022301</v>
          </cell>
          <cell r="C772" t="str">
            <v>POR PSE</v>
          </cell>
          <cell r="D772">
            <v>0</v>
          </cell>
          <cell r="E772">
            <v>0</v>
          </cell>
          <cell r="F772">
            <v>3600</v>
          </cell>
          <cell r="G772">
            <v>-3600</v>
          </cell>
        </row>
        <row r="773">
          <cell r="B773">
            <v>4802230101</v>
          </cell>
          <cell r="C773" t="str">
            <v>COMISIONES POR PSE</v>
          </cell>
          <cell r="D773">
            <v>0</v>
          </cell>
          <cell r="E773">
            <v>0</v>
          </cell>
          <cell r="F773">
            <v>3600</v>
          </cell>
          <cell r="G773">
            <v>-3600</v>
          </cell>
        </row>
        <row r="774">
          <cell r="B774">
            <v>480232</v>
          </cell>
          <cell r="C774" t="str">
            <v>RENDIMIENTOS SOBRE RECURSOS ENTREGADOS EN ADMON</v>
          </cell>
          <cell r="D774">
            <v>-8821876.3100000005</v>
          </cell>
          <cell r="E774">
            <v>0</v>
          </cell>
          <cell r="F774">
            <v>6412670.5899999999</v>
          </cell>
          <cell r="G774">
            <v>-15234546.9</v>
          </cell>
        </row>
        <row r="775">
          <cell r="B775">
            <v>48023201</v>
          </cell>
          <cell r="C775" t="str">
            <v>RENDIMIENTOS SOBRE RECURSOS ENTREGADOS EN ADMON</v>
          </cell>
          <cell r="D775">
            <v>-8821876.3100000005</v>
          </cell>
          <cell r="E775">
            <v>0</v>
          </cell>
          <cell r="F775">
            <v>6412670.5899999999</v>
          </cell>
          <cell r="G775">
            <v>-15234546.9</v>
          </cell>
        </row>
        <row r="776">
          <cell r="B776">
            <v>4802320101</v>
          </cell>
          <cell r="C776" t="str">
            <v>Rendimientos sobre recursos entregados en Admon</v>
          </cell>
          <cell r="D776">
            <v>-8821876.3100000005</v>
          </cell>
          <cell r="E776">
            <v>0</v>
          </cell>
          <cell r="F776">
            <v>6412670.5899999999</v>
          </cell>
          <cell r="G776">
            <v>-15234546.9</v>
          </cell>
        </row>
        <row r="777">
          <cell r="B777">
            <v>480233</v>
          </cell>
          <cell r="C777" t="str">
            <v>Otros Intereses de mora</v>
          </cell>
          <cell r="D777">
            <v>0</v>
          </cell>
          <cell r="E777">
            <v>0</v>
          </cell>
          <cell r="F777">
            <v>0</v>
          </cell>
          <cell r="G777">
            <v>0</v>
          </cell>
        </row>
        <row r="778">
          <cell r="B778">
            <v>48023301</v>
          </cell>
          <cell r="C778" t="str">
            <v>INTERESES DE MORA PORCENTAJE AMBIENTAL</v>
          </cell>
          <cell r="D778">
            <v>0</v>
          </cell>
          <cell r="E778">
            <v>0</v>
          </cell>
          <cell r="F778">
            <v>0</v>
          </cell>
          <cell r="G778">
            <v>0</v>
          </cell>
        </row>
        <row r="779">
          <cell r="B779">
            <v>4802330101</v>
          </cell>
          <cell r="C779" t="str">
            <v>Intereses De Mora Porcentaje Ambiental A Cargo Del Municipio</v>
          </cell>
          <cell r="D779">
            <v>0</v>
          </cell>
          <cell r="E779">
            <v>0</v>
          </cell>
          <cell r="F779">
            <v>0</v>
          </cell>
          <cell r="G779">
            <v>0</v>
          </cell>
        </row>
        <row r="780">
          <cell r="B780">
            <v>48023302</v>
          </cell>
          <cell r="C780" t="str">
            <v>INTERESES DE MORA SOBRETASA AMBIENTAL</v>
          </cell>
          <cell r="D780">
            <v>0</v>
          </cell>
          <cell r="E780">
            <v>0</v>
          </cell>
          <cell r="F780">
            <v>0</v>
          </cell>
          <cell r="G780">
            <v>0</v>
          </cell>
        </row>
        <row r="781">
          <cell r="B781">
            <v>4802330201</v>
          </cell>
          <cell r="C781" t="str">
            <v>Intereses De Mora sobretasa Ambiental A Cargo Del Municipio</v>
          </cell>
          <cell r="D781">
            <v>0</v>
          </cell>
          <cell r="E781">
            <v>0</v>
          </cell>
          <cell r="F781">
            <v>0</v>
          </cell>
          <cell r="G781">
            <v>0</v>
          </cell>
        </row>
        <row r="782">
          <cell r="B782">
            <v>4802330202</v>
          </cell>
          <cell r="C782" t="str">
            <v>Intereses De Mora sobretasa Ambiental A Cargo Del Contribuyente</v>
          </cell>
          <cell r="D782">
            <v>0</v>
          </cell>
          <cell r="E782">
            <v>0</v>
          </cell>
          <cell r="F782">
            <v>0</v>
          </cell>
          <cell r="G782">
            <v>0</v>
          </cell>
        </row>
        <row r="783">
          <cell r="B783">
            <v>4808</v>
          </cell>
          <cell r="C783" t="str">
            <v>INGRESOS DIVERSOS</v>
          </cell>
          <cell r="D783">
            <v>-260.38</v>
          </cell>
          <cell r="E783">
            <v>0</v>
          </cell>
          <cell r="F783">
            <v>691.51</v>
          </cell>
          <cell r="G783">
            <v>-951.89</v>
          </cell>
        </row>
        <row r="784">
          <cell r="B784">
            <v>480825</v>
          </cell>
          <cell r="C784" t="str">
            <v>SOBRANTES</v>
          </cell>
          <cell r="D784">
            <v>-260.38</v>
          </cell>
          <cell r="E784">
            <v>0</v>
          </cell>
          <cell r="F784">
            <v>691.51</v>
          </cell>
          <cell r="G784">
            <v>-951.89</v>
          </cell>
        </row>
        <row r="785">
          <cell r="B785">
            <v>48082501</v>
          </cell>
          <cell r="C785" t="str">
            <v>SOBRANTES</v>
          </cell>
          <cell r="D785">
            <v>-260.38</v>
          </cell>
          <cell r="E785">
            <v>0</v>
          </cell>
          <cell r="F785">
            <v>691.51</v>
          </cell>
          <cell r="G785">
            <v>-951.89</v>
          </cell>
        </row>
        <row r="786">
          <cell r="B786">
            <v>4808250101</v>
          </cell>
          <cell r="C786" t="str">
            <v>SOBRANTES</v>
          </cell>
          <cell r="D786">
            <v>-260.38</v>
          </cell>
          <cell r="E786">
            <v>0</v>
          </cell>
          <cell r="F786">
            <v>691.51</v>
          </cell>
          <cell r="G786">
            <v>-951.89</v>
          </cell>
        </row>
        <row r="787">
          <cell r="B787">
            <v>480826</v>
          </cell>
          <cell r="C787" t="str">
            <v xml:space="preserve">RECUPERACIONES </v>
          </cell>
          <cell r="D787">
            <v>0</v>
          </cell>
          <cell r="E787">
            <v>0</v>
          </cell>
          <cell r="F787">
            <v>0</v>
          </cell>
          <cell r="G787">
            <v>0</v>
          </cell>
        </row>
        <row r="788">
          <cell r="B788">
            <v>48082601</v>
          </cell>
          <cell r="C788" t="str">
            <v>Recuperaciones</v>
          </cell>
          <cell r="D788">
            <v>0</v>
          </cell>
          <cell r="E788">
            <v>0</v>
          </cell>
          <cell r="F788">
            <v>0</v>
          </cell>
          <cell r="G788">
            <v>0</v>
          </cell>
        </row>
        <row r="789">
          <cell r="B789">
            <v>4808260101</v>
          </cell>
          <cell r="C789" t="str">
            <v>Recuperacion por Litigios o Demandas</v>
          </cell>
          <cell r="D789">
            <v>0</v>
          </cell>
          <cell r="E789">
            <v>0</v>
          </cell>
          <cell r="F789">
            <v>0</v>
          </cell>
          <cell r="G789">
            <v>0</v>
          </cell>
        </row>
        <row r="790">
          <cell r="B790">
            <v>4808260102</v>
          </cell>
          <cell r="C790" t="str">
            <v>Recuperacion en calculo beneficios empleados</v>
          </cell>
          <cell r="D790">
            <v>0</v>
          </cell>
          <cell r="E790">
            <v>0</v>
          </cell>
          <cell r="F790">
            <v>0</v>
          </cell>
          <cell r="G790">
            <v>0</v>
          </cell>
        </row>
        <row r="791">
          <cell r="B791">
            <v>4808260103</v>
          </cell>
          <cell r="C791" t="str">
            <v>Recuperacion Cartera</v>
          </cell>
          <cell r="D791">
            <v>0</v>
          </cell>
          <cell r="E791">
            <v>0</v>
          </cell>
          <cell r="F791">
            <v>0</v>
          </cell>
          <cell r="G791">
            <v>0</v>
          </cell>
        </row>
        <row r="792">
          <cell r="B792">
            <v>4808260104</v>
          </cell>
          <cell r="C792" t="str">
            <v>Recuperacion Cartera -Intereses</v>
          </cell>
          <cell r="D792">
            <v>0</v>
          </cell>
          <cell r="E792">
            <v>0</v>
          </cell>
          <cell r="F792">
            <v>0</v>
          </cell>
          <cell r="G792">
            <v>0</v>
          </cell>
        </row>
        <row r="793">
          <cell r="B793">
            <v>4808260105</v>
          </cell>
          <cell r="C793" t="str">
            <v>Recuperacion de Otros Gastos</v>
          </cell>
          <cell r="D793">
            <v>0</v>
          </cell>
          <cell r="E793">
            <v>0</v>
          </cell>
          <cell r="F793">
            <v>0</v>
          </cell>
          <cell r="G793">
            <v>0</v>
          </cell>
        </row>
        <row r="794">
          <cell r="B794">
            <v>480828</v>
          </cell>
          <cell r="C794" t="str">
            <v>INDEMNIZACIONES</v>
          </cell>
          <cell r="D794">
            <v>0</v>
          </cell>
          <cell r="E794">
            <v>0</v>
          </cell>
          <cell r="F794">
            <v>0</v>
          </cell>
          <cell r="G794">
            <v>0</v>
          </cell>
        </row>
        <row r="795">
          <cell r="B795">
            <v>48082801</v>
          </cell>
          <cell r="C795" t="str">
            <v>INDEMNIZACIONES</v>
          </cell>
          <cell r="D795">
            <v>0</v>
          </cell>
          <cell r="E795">
            <v>0</v>
          </cell>
          <cell r="F795">
            <v>0</v>
          </cell>
          <cell r="G795">
            <v>0</v>
          </cell>
        </row>
        <row r="796">
          <cell r="B796">
            <v>4808280101</v>
          </cell>
          <cell r="C796" t="str">
            <v>Indemnizaciones</v>
          </cell>
          <cell r="D796">
            <v>0</v>
          </cell>
          <cell r="E796">
            <v>0</v>
          </cell>
          <cell r="F796">
            <v>0</v>
          </cell>
          <cell r="G796">
            <v>0</v>
          </cell>
        </row>
        <row r="797">
          <cell r="B797">
            <v>480837</v>
          </cell>
          <cell r="C797" t="str">
            <v>VARIACIONES DE BENEFICIOS A LOS EMPLEADOS POR TERMINACION DEL VINCULO LABORAL O CONTRACTUAL</v>
          </cell>
          <cell r="D797">
            <v>0</v>
          </cell>
          <cell r="E797">
            <v>0</v>
          </cell>
          <cell r="F797">
            <v>0</v>
          </cell>
          <cell r="G797">
            <v>0</v>
          </cell>
        </row>
        <row r="798">
          <cell r="B798">
            <v>48083701</v>
          </cell>
          <cell r="C798" t="str">
            <v>VARIACIONES DE BENEFICIOS A LOS EMPLEADOS POR TERMINACION DEL VINCULO LABORAL</v>
          </cell>
          <cell r="D798">
            <v>0</v>
          </cell>
          <cell r="E798">
            <v>0</v>
          </cell>
          <cell r="F798">
            <v>0</v>
          </cell>
          <cell r="G798">
            <v>0</v>
          </cell>
        </row>
        <row r="799">
          <cell r="B799">
            <v>4808370101</v>
          </cell>
          <cell r="C799" t="str">
            <v>Vacaciones</v>
          </cell>
          <cell r="D799">
            <v>0</v>
          </cell>
          <cell r="E799">
            <v>0</v>
          </cell>
          <cell r="F799">
            <v>0</v>
          </cell>
          <cell r="G799">
            <v>0</v>
          </cell>
        </row>
        <row r="800">
          <cell r="B800">
            <v>4808370102</v>
          </cell>
          <cell r="C800" t="str">
            <v>Prima de Vacaciones</v>
          </cell>
          <cell r="D800">
            <v>0</v>
          </cell>
          <cell r="E800">
            <v>0</v>
          </cell>
          <cell r="F800">
            <v>0</v>
          </cell>
          <cell r="G800">
            <v>0</v>
          </cell>
        </row>
        <row r="801">
          <cell r="B801">
            <v>4808370103</v>
          </cell>
          <cell r="C801" t="str">
            <v>Bonificacion Especial por Recracion</v>
          </cell>
          <cell r="D801">
            <v>0</v>
          </cell>
          <cell r="E801">
            <v>0</v>
          </cell>
          <cell r="F801">
            <v>0</v>
          </cell>
          <cell r="G801">
            <v>0</v>
          </cell>
        </row>
        <row r="802">
          <cell r="B802">
            <v>4808370104</v>
          </cell>
          <cell r="C802" t="str">
            <v>Prima de Servicios</v>
          </cell>
          <cell r="D802">
            <v>0</v>
          </cell>
          <cell r="E802">
            <v>0</v>
          </cell>
          <cell r="F802">
            <v>0</v>
          </cell>
          <cell r="G802">
            <v>0</v>
          </cell>
        </row>
        <row r="803">
          <cell r="B803">
            <v>480890</v>
          </cell>
          <cell r="C803" t="str">
            <v>OTROS INGRESOS DIVERSOS</v>
          </cell>
          <cell r="D803">
            <v>0</v>
          </cell>
          <cell r="E803">
            <v>0</v>
          </cell>
          <cell r="F803">
            <v>0</v>
          </cell>
          <cell r="G803">
            <v>0</v>
          </cell>
        </row>
        <row r="804">
          <cell r="B804">
            <v>48089001</v>
          </cell>
          <cell r="C804" t="str">
            <v>CONSIGNACION POR IDENTIFICAR</v>
          </cell>
          <cell r="D804">
            <v>0</v>
          </cell>
          <cell r="E804">
            <v>0</v>
          </cell>
          <cell r="F804">
            <v>0</v>
          </cell>
          <cell r="G804">
            <v>0</v>
          </cell>
        </row>
        <row r="805">
          <cell r="B805">
            <v>4808900101</v>
          </cell>
          <cell r="C805" t="str">
            <v>Tasa por Uso de Agua</v>
          </cell>
          <cell r="D805">
            <v>0</v>
          </cell>
          <cell r="E805">
            <v>0</v>
          </cell>
          <cell r="F805">
            <v>0</v>
          </cell>
          <cell r="G805">
            <v>0</v>
          </cell>
        </row>
        <row r="806">
          <cell r="B806">
            <v>4808900102</v>
          </cell>
          <cell r="C806" t="str">
            <v>Tasa Retributiva</v>
          </cell>
          <cell r="D806">
            <v>0</v>
          </cell>
          <cell r="E806">
            <v>0</v>
          </cell>
          <cell r="F806">
            <v>0</v>
          </cell>
          <cell r="G806">
            <v>0</v>
          </cell>
        </row>
        <row r="807">
          <cell r="B807">
            <v>4808900103</v>
          </cell>
          <cell r="C807" t="str">
            <v>Otras no identificadas</v>
          </cell>
          <cell r="D807">
            <v>0</v>
          </cell>
          <cell r="E807">
            <v>0</v>
          </cell>
          <cell r="F807">
            <v>0</v>
          </cell>
          <cell r="G807">
            <v>0</v>
          </cell>
        </row>
        <row r="808">
          <cell r="B808">
            <v>48089002</v>
          </cell>
          <cell r="C808" t="str">
            <v>INGRESOS FISCALES NO TRIBUTARIOS</v>
          </cell>
          <cell r="D808">
            <v>0</v>
          </cell>
          <cell r="E808">
            <v>0</v>
          </cell>
          <cell r="F808">
            <v>0</v>
          </cell>
          <cell r="G808">
            <v>0</v>
          </cell>
        </row>
        <row r="809">
          <cell r="B809">
            <v>4808900202</v>
          </cell>
          <cell r="C809" t="str">
            <v>Porcentaje y Sobretasa ambiental al Impto.Predial</v>
          </cell>
          <cell r="D809">
            <v>0</v>
          </cell>
          <cell r="E809">
            <v>0</v>
          </cell>
          <cell r="F809">
            <v>0</v>
          </cell>
          <cell r="G809">
            <v>0</v>
          </cell>
        </row>
        <row r="810">
          <cell r="B810">
            <v>4808900208</v>
          </cell>
          <cell r="C810" t="str">
            <v>Intereses s/tasa ambiental al impto predial</v>
          </cell>
          <cell r="D810">
            <v>0</v>
          </cell>
          <cell r="E810">
            <v>0</v>
          </cell>
          <cell r="F810">
            <v>0</v>
          </cell>
          <cell r="G810">
            <v>0</v>
          </cell>
        </row>
        <row r="811">
          <cell r="B811">
            <v>4808900211</v>
          </cell>
          <cell r="C811" t="str">
            <v>Sobretasa ambiental al Peaje</v>
          </cell>
          <cell r="D811">
            <v>0</v>
          </cell>
          <cell r="E811">
            <v>0</v>
          </cell>
          <cell r="F811">
            <v>0</v>
          </cell>
          <cell r="G811">
            <v>0</v>
          </cell>
        </row>
        <row r="812">
          <cell r="B812">
            <v>48089003</v>
          </cell>
          <cell r="C812" t="str">
            <v>FINANCIEROS</v>
          </cell>
          <cell r="D812">
            <v>0</v>
          </cell>
          <cell r="E812">
            <v>0</v>
          </cell>
          <cell r="F812">
            <v>0</v>
          </cell>
          <cell r="G812">
            <v>0</v>
          </cell>
        </row>
        <row r="813">
          <cell r="B813">
            <v>4808900301</v>
          </cell>
          <cell r="C813" t="str">
            <v>Intereses sobre depositos en instituciones financieras</v>
          </cell>
          <cell r="D813">
            <v>0</v>
          </cell>
          <cell r="E813">
            <v>0</v>
          </cell>
          <cell r="F813">
            <v>0</v>
          </cell>
          <cell r="G813">
            <v>0</v>
          </cell>
        </row>
        <row r="814">
          <cell r="B814">
            <v>4830</v>
          </cell>
          <cell r="C814" t="str">
            <v>REVERSION DE LAS PERDIDAS POR DETERIORO DE VALOR</v>
          </cell>
          <cell r="D814">
            <v>-913684.15</v>
          </cell>
          <cell r="E814">
            <v>0</v>
          </cell>
          <cell r="F814">
            <v>2311599.04</v>
          </cell>
          <cell r="G814">
            <v>-3225283.19</v>
          </cell>
        </row>
        <row r="815">
          <cell r="B815">
            <v>483002</v>
          </cell>
          <cell r="C815" t="str">
            <v>CUENTAS POR COBRAR</v>
          </cell>
          <cell r="D815">
            <v>-913684.15</v>
          </cell>
          <cell r="E815">
            <v>0</v>
          </cell>
          <cell r="F815">
            <v>2311599.04</v>
          </cell>
          <cell r="G815">
            <v>-3225283.19</v>
          </cell>
        </row>
        <row r="816">
          <cell r="B816">
            <v>48300201</v>
          </cell>
          <cell r="C816" t="str">
            <v>CUENTAS POR COBRAR</v>
          </cell>
          <cell r="D816">
            <v>-913684.15</v>
          </cell>
          <cell r="E816">
            <v>0</v>
          </cell>
          <cell r="F816">
            <v>2311599.04</v>
          </cell>
          <cell r="G816">
            <v>-3225283.19</v>
          </cell>
        </row>
        <row r="817">
          <cell r="B817">
            <v>4830020101</v>
          </cell>
          <cell r="C817" t="str">
            <v>Recuperacion Deterioro - Tasa por Uso de Agua</v>
          </cell>
          <cell r="D817">
            <v>-753246.24</v>
          </cell>
          <cell r="E817">
            <v>0</v>
          </cell>
          <cell r="F817">
            <v>716066.46</v>
          </cell>
          <cell r="G817">
            <v>-1469312.7</v>
          </cell>
        </row>
        <row r="818">
          <cell r="B818">
            <v>4830020102</v>
          </cell>
          <cell r="C818" t="str">
            <v>Recuperacion Deterioro -Tasa Retributiva</v>
          </cell>
          <cell r="D818">
            <v>-10598.91</v>
          </cell>
          <cell r="E818">
            <v>0</v>
          </cell>
          <cell r="F818">
            <v>1129384.58</v>
          </cell>
          <cell r="G818">
            <v>-1139983.49</v>
          </cell>
        </row>
        <row r="819">
          <cell r="B819">
            <v>4830020103</v>
          </cell>
          <cell r="C819" t="str">
            <v>Recuperacion Deterioro - Seguimiento</v>
          </cell>
          <cell r="D819">
            <v>-149839</v>
          </cell>
          <cell r="E819">
            <v>0</v>
          </cell>
          <cell r="F819">
            <v>466148</v>
          </cell>
          <cell r="G819">
            <v>-615987</v>
          </cell>
        </row>
        <row r="820">
          <cell r="B820">
            <v>48300205</v>
          </cell>
          <cell r="C820" t="str">
            <v>Recuperacion Det. TR Menor cuantia</v>
          </cell>
          <cell r="D820">
            <v>0</v>
          </cell>
          <cell r="E820">
            <v>0</v>
          </cell>
          <cell r="F820">
            <v>0</v>
          </cell>
          <cell r="G820">
            <v>0</v>
          </cell>
        </row>
        <row r="821">
          <cell r="B821">
            <v>4830020501</v>
          </cell>
          <cell r="C821" t="str">
            <v>Recuperacion Det. TR Menor cuantia</v>
          </cell>
          <cell r="D821">
            <v>0</v>
          </cell>
          <cell r="E821">
            <v>0</v>
          </cell>
          <cell r="F821">
            <v>0</v>
          </cell>
          <cell r="G821">
            <v>0</v>
          </cell>
        </row>
        <row r="822">
          <cell r="B822">
            <v>48300206</v>
          </cell>
          <cell r="C822" t="str">
            <v>Recuperacion Det. Seguimiento Menor cuantia</v>
          </cell>
          <cell r="D822">
            <v>0</v>
          </cell>
          <cell r="E822">
            <v>0</v>
          </cell>
          <cell r="F822">
            <v>0</v>
          </cell>
          <cell r="G822">
            <v>0</v>
          </cell>
        </row>
        <row r="823">
          <cell r="B823">
            <v>4830020601</v>
          </cell>
          <cell r="C823" t="str">
            <v>Recuperacion Det. Seguimiento Menor cuantia</v>
          </cell>
          <cell r="D823">
            <v>0</v>
          </cell>
          <cell r="E823">
            <v>0</v>
          </cell>
          <cell r="F823">
            <v>0</v>
          </cell>
          <cell r="G823">
            <v>0</v>
          </cell>
        </row>
        <row r="824">
          <cell r="B824">
            <v>48300207</v>
          </cell>
          <cell r="C824" t="str">
            <v>Recuperacion Det. TUA Menor cuantia</v>
          </cell>
          <cell r="D824">
            <v>0</v>
          </cell>
          <cell r="E824">
            <v>0</v>
          </cell>
          <cell r="F824">
            <v>0</v>
          </cell>
          <cell r="G824">
            <v>0</v>
          </cell>
        </row>
        <row r="825">
          <cell r="B825">
            <v>4830020701</v>
          </cell>
          <cell r="C825" t="str">
            <v>Recuperacion Det. TUA Menor cuantia</v>
          </cell>
          <cell r="D825">
            <v>0</v>
          </cell>
          <cell r="E825">
            <v>0</v>
          </cell>
          <cell r="F825">
            <v>0</v>
          </cell>
          <cell r="G825">
            <v>0</v>
          </cell>
        </row>
        <row r="826">
          <cell r="B826">
            <v>48300210</v>
          </cell>
          <cell r="C826" t="str">
            <v>Recuperacion Deterioro Porcentaje Ambiental</v>
          </cell>
          <cell r="D826">
            <v>0</v>
          </cell>
          <cell r="E826">
            <v>0</v>
          </cell>
          <cell r="F826">
            <v>0</v>
          </cell>
          <cell r="G826">
            <v>0</v>
          </cell>
        </row>
        <row r="827">
          <cell r="B827">
            <v>4830021001</v>
          </cell>
          <cell r="C827" t="str">
            <v>Recuperacion Deterioro Porcentaje Ambiental</v>
          </cell>
          <cell r="D827">
            <v>0</v>
          </cell>
          <cell r="E827">
            <v>0</v>
          </cell>
          <cell r="F827">
            <v>0</v>
          </cell>
          <cell r="G827">
            <v>0</v>
          </cell>
        </row>
        <row r="828">
          <cell r="B828">
            <v>48300211</v>
          </cell>
          <cell r="C828" t="str">
            <v>Recuperacion Deterioro Sobretasa Ambiental</v>
          </cell>
          <cell r="D828">
            <v>0</v>
          </cell>
          <cell r="E828">
            <v>0</v>
          </cell>
          <cell r="F828">
            <v>0</v>
          </cell>
          <cell r="G828">
            <v>0</v>
          </cell>
        </row>
        <row r="829">
          <cell r="B829">
            <v>4830021101</v>
          </cell>
          <cell r="C829" t="str">
            <v>Recuperacion Deterioro Sobretasa Ambiental</v>
          </cell>
          <cell r="D829">
            <v>0</v>
          </cell>
          <cell r="E829">
            <v>0</v>
          </cell>
          <cell r="F829">
            <v>0</v>
          </cell>
          <cell r="G829">
            <v>0</v>
          </cell>
        </row>
        <row r="830">
          <cell r="B830">
            <v>483006</v>
          </cell>
          <cell r="C830" t="str">
            <v>PROPIEDAD, PLANTA Y EQUIPO</v>
          </cell>
          <cell r="D830">
            <v>0</v>
          </cell>
          <cell r="E830">
            <v>0</v>
          </cell>
          <cell r="F830">
            <v>0</v>
          </cell>
          <cell r="G830">
            <v>0</v>
          </cell>
        </row>
        <row r="831">
          <cell r="B831">
            <v>48300601</v>
          </cell>
          <cell r="C831" t="str">
            <v>PROPIEDAD, PLANTA Y EQUIPO</v>
          </cell>
          <cell r="D831">
            <v>0</v>
          </cell>
          <cell r="E831">
            <v>0</v>
          </cell>
          <cell r="F831">
            <v>0</v>
          </cell>
          <cell r="G831">
            <v>0</v>
          </cell>
        </row>
        <row r="832">
          <cell r="B832">
            <v>4830060101</v>
          </cell>
          <cell r="C832" t="str">
            <v>EQUIPO DE COMUNICACION Y COMPUTACION</v>
          </cell>
          <cell r="D832">
            <v>0</v>
          </cell>
          <cell r="E832">
            <v>0</v>
          </cell>
          <cell r="F832">
            <v>0</v>
          </cell>
          <cell r="G832">
            <v>0</v>
          </cell>
        </row>
        <row r="833">
          <cell r="B833">
            <v>5</v>
          </cell>
          <cell r="C833" t="str">
            <v>GASTOS</v>
          </cell>
          <cell r="D833">
            <v>1559420156.73</v>
          </cell>
          <cell r="E833">
            <v>2100160817.29</v>
          </cell>
          <cell r="F833">
            <v>0</v>
          </cell>
          <cell r="G833">
            <v>3659580974.02</v>
          </cell>
        </row>
        <row r="834">
          <cell r="B834">
            <v>51</v>
          </cell>
          <cell r="C834" t="str">
            <v>DE ADMINISTRACION Y OPERACIÓN</v>
          </cell>
          <cell r="D834">
            <v>1229921444.23</v>
          </cell>
          <cell r="E834">
            <v>1599605985.7</v>
          </cell>
          <cell r="F834">
            <v>0</v>
          </cell>
          <cell r="G834">
            <v>2829527429.9299998</v>
          </cell>
        </row>
        <row r="835">
          <cell r="B835">
            <v>5101</v>
          </cell>
          <cell r="C835" t="str">
            <v>SUELDOS Y SALARIOS</v>
          </cell>
          <cell r="D835">
            <v>447965364</v>
          </cell>
          <cell r="E835">
            <v>462526536</v>
          </cell>
          <cell r="F835">
            <v>0</v>
          </cell>
          <cell r="G835">
            <v>910491900</v>
          </cell>
        </row>
        <row r="836">
          <cell r="B836">
            <v>510101</v>
          </cell>
          <cell r="C836" t="str">
            <v>SUELDOS</v>
          </cell>
          <cell r="D836">
            <v>447858910</v>
          </cell>
          <cell r="E836">
            <v>462420082</v>
          </cell>
          <cell r="F836">
            <v>0</v>
          </cell>
          <cell r="G836">
            <v>910278992</v>
          </cell>
        </row>
        <row r="837">
          <cell r="B837">
            <v>51010101</v>
          </cell>
          <cell r="C837" t="str">
            <v>SUELDOS</v>
          </cell>
          <cell r="D837">
            <v>447858910</v>
          </cell>
          <cell r="E837">
            <v>462420082</v>
          </cell>
          <cell r="F837">
            <v>0</v>
          </cell>
          <cell r="G837">
            <v>910278992</v>
          </cell>
        </row>
        <row r="838">
          <cell r="B838">
            <v>5101010101</v>
          </cell>
          <cell r="C838" t="str">
            <v>Sueldos del Personal</v>
          </cell>
          <cell r="D838">
            <v>399453479</v>
          </cell>
          <cell r="E838">
            <v>412222756</v>
          </cell>
          <cell r="F838">
            <v>0</v>
          </cell>
          <cell r="G838">
            <v>811676235</v>
          </cell>
        </row>
        <row r="839">
          <cell r="B839">
            <v>5101010102</v>
          </cell>
          <cell r="C839" t="str">
            <v>Prima Tecnica</v>
          </cell>
          <cell r="D839">
            <v>31370281</v>
          </cell>
          <cell r="E839">
            <v>31370281</v>
          </cell>
          <cell r="F839">
            <v>0</v>
          </cell>
          <cell r="G839">
            <v>62740562</v>
          </cell>
        </row>
        <row r="840">
          <cell r="B840">
            <v>5101010103</v>
          </cell>
          <cell r="C840" t="str">
            <v>Prima de Coordinación</v>
          </cell>
          <cell r="D840">
            <v>12711726</v>
          </cell>
          <cell r="E840">
            <v>14503621</v>
          </cell>
          <cell r="F840">
            <v>0</v>
          </cell>
          <cell r="G840">
            <v>27215347</v>
          </cell>
        </row>
        <row r="841">
          <cell r="B841">
            <v>5101010104</v>
          </cell>
          <cell r="C841" t="str">
            <v>Prima Tecnica no Salarial</v>
          </cell>
          <cell r="D841">
            <v>4323424</v>
          </cell>
          <cell r="E841">
            <v>4323424</v>
          </cell>
          <cell r="F841">
            <v>0</v>
          </cell>
          <cell r="G841">
            <v>8646848</v>
          </cell>
        </row>
        <row r="842">
          <cell r="B842">
            <v>510123</v>
          </cell>
          <cell r="C842" t="str">
            <v>AUXILIO DE TRANSPORTE</v>
          </cell>
          <cell r="D842">
            <v>106454</v>
          </cell>
          <cell r="E842">
            <v>106454</v>
          </cell>
          <cell r="F842">
            <v>0</v>
          </cell>
          <cell r="G842">
            <v>212908</v>
          </cell>
        </row>
        <row r="843">
          <cell r="B843">
            <v>51012301</v>
          </cell>
          <cell r="C843" t="str">
            <v>AUXILIO DE TRANSPORTE</v>
          </cell>
          <cell r="D843">
            <v>106454</v>
          </cell>
          <cell r="E843">
            <v>106454</v>
          </cell>
          <cell r="F843">
            <v>0</v>
          </cell>
          <cell r="G843">
            <v>212908</v>
          </cell>
        </row>
        <row r="844">
          <cell r="B844">
            <v>5101230101</v>
          </cell>
          <cell r="C844" t="str">
            <v>Auxilio De Transporte</v>
          </cell>
          <cell r="D844">
            <v>106454</v>
          </cell>
          <cell r="E844">
            <v>106454</v>
          </cell>
          <cell r="F844">
            <v>0</v>
          </cell>
          <cell r="G844">
            <v>212908</v>
          </cell>
        </row>
        <row r="845">
          <cell r="B845">
            <v>5102</v>
          </cell>
          <cell r="C845" t="str">
            <v>CONTRIBUCIONES IMPUTADAS</v>
          </cell>
          <cell r="D845">
            <v>35749112</v>
          </cell>
          <cell r="E845">
            <v>0</v>
          </cell>
          <cell r="F845">
            <v>0</v>
          </cell>
          <cell r="G845">
            <v>35749112</v>
          </cell>
        </row>
        <row r="846">
          <cell r="B846">
            <v>510201</v>
          </cell>
          <cell r="C846" t="str">
            <v>INCAPACIDADES</v>
          </cell>
          <cell r="D846">
            <v>370904</v>
          </cell>
          <cell r="E846">
            <v>0</v>
          </cell>
          <cell r="F846">
            <v>0</v>
          </cell>
          <cell r="G846">
            <v>370904</v>
          </cell>
        </row>
        <row r="847">
          <cell r="B847">
            <v>51020101</v>
          </cell>
          <cell r="C847" t="str">
            <v>INCAPACIDADES</v>
          </cell>
          <cell r="D847">
            <v>370904</v>
          </cell>
          <cell r="E847">
            <v>0</v>
          </cell>
          <cell r="F847">
            <v>0</v>
          </cell>
          <cell r="G847">
            <v>370904</v>
          </cell>
        </row>
        <row r="848">
          <cell r="B848">
            <v>5102010102</v>
          </cell>
          <cell r="C848" t="str">
            <v>Incapacidad enfermedad general</v>
          </cell>
          <cell r="D848">
            <v>370904</v>
          </cell>
          <cell r="E848">
            <v>0</v>
          </cell>
          <cell r="F848">
            <v>0</v>
          </cell>
          <cell r="G848">
            <v>370904</v>
          </cell>
        </row>
        <row r="849">
          <cell r="B849">
            <v>510203</v>
          </cell>
          <cell r="C849" t="str">
            <v>INDEMNIZACIONES</v>
          </cell>
          <cell r="D849">
            <v>35378208</v>
          </cell>
          <cell r="E849">
            <v>0</v>
          </cell>
          <cell r="F849">
            <v>0</v>
          </cell>
          <cell r="G849">
            <v>35378208</v>
          </cell>
        </row>
        <row r="850">
          <cell r="B850">
            <v>51020301</v>
          </cell>
          <cell r="C850" t="str">
            <v>INDEMNIZACIONES</v>
          </cell>
          <cell r="D850">
            <v>35378208</v>
          </cell>
          <cell r="E850">
            <v>0</v>
          </cell>
          <cell r="F850">
            <v>0</v>
          </cell>
          <cell r="G850">
            <v>35378208</v>
          </cell>
        </row>
        <row r="851">
          <cell r="B851">
            <v>5102030101</v>
          </cell>
          <cell r="C851" t="str">
            <v>Indemnizacion por vacaciones</v>
          </cell>
          <cell r="D851">
            <v>35378208</v>
          </cell>
          <cell r="E851">
            <v>0</v>
          </cell>
          <cell r="F851">
            <v>0</v>
          </cell>
          <cell r="G851">
            <v>35378208</v>
          </cell>
        </row>
        <row r="852">
          <cell r="B852">
            <v>510216</v>
          </cell>
          <cell r="C852" t="str">
            <v>LICENCIAS</v>
          </cell>
          <cell r="D852">
            <v>0</v>
          </cell>
          <cell r="E852">
            <v>0</v>
          </cell>
          <cell r="F852">
            <v>0</v>
          </cell>
          <cell r="G852">
            <v>0</v>
          </cell>
        </row>
        <row r="853">
          <cell r="B853">
            <v>51021601</v>
          </cell>
          <cell r="C853" t="str">
            <v>LICENCIAS</v>
          </cell>
          <cell r="D853">
            <v>0</v>
          </cell>
          <cell r="E853">
            <v>0</v>
          </cell>
          <cell r="F853">
            <v>0</v>
          </cell>
          <cell r="G853">
            <v>0</v>
          </cell>
        </row>
        <row r="854">
          <cell r="B854">
            <v>5102160101</v>
          </cell>
          <cell r="C854" t="str">
            <v>licencia de maternidad</v>
          </cell>
          <cell r="D854">
            <v>0</v>
          </cell>
          <cell r="E854">
            <v>0</v>
          </cell>
          <cell r="F854">
            <v>0</v>
          </cell>
          <cell r="G854">
            <v>0</v>
          </cell>
        </row>
        <row r="855">
          <cell r="B855">
            <v>5102160102</v>
          </cell>
          <cell r="C855" t="str">
            <v>Licencia de Paternidad</v>
          </cell>
          <cell r="D855">
            <v>0</v>
          </cell>
          <cell r="E855">
            <v>0</v>
          </cell>
          <cell r="F855">
            <v>0</v>
          </cell>
          <cell r="G855">
            <v>0</v>
          </cell>
        </row>
        <row r="856">
          <cell r="B856">
            <v>5103</v>
          </cell>
          <cell r="C856" t="str">
            <v>CONTRIBUCIONES EFECTIVAS</v>
          </cell>
          <cell r="D856">
            <v>124318432</v>
          </cell>
          <cell r="E856">
            <v>121121938</v>
          </cell>
          <cell r="F856">
            <v>0</v>
          </cell>
          <cell r="G856">
            <v>245440370</v>
          </cell>
        </row>
        <row r="857">
          <cell r="B857">
            <v>510302</v>
          </cell>
          <cell r="C857" t="str">
            <v>APORTES A CAJAS DE COMPENSACION FAM</v>
          </cell>
          <cell r="D857">
            <v>18902500</v>
          </cell>
          <cell r="E857">
            <v>18348000</v>
          </cell>
          <cell r="F857">
            <v>0</v>
          </cell>
          <cell r="G857">
            <v>37250500</v>
          </cell>
        </row>
        <row r="858">
          <cell r="B858">
            <v>51030201</v>
          </cell>
          <cell r="C858" t="str">
            <v>APORTES A CAJAS DE COMPENSACION</v>
          </cell>
          <cell r="D858">
            <v>18902500</v>
          </cell>
          <cell r="E858">
            <v>18348000</v>
          </cell>
          <cell r="F858">
            <v>0</v>
          </cell>
          <cell r="G858">
            <v>37250500</v>
          </cell>
        </row>
        <row r="859">
          <cell r="B859">
            <v>5103020101</v>
          </cell>
          <cell r="C859" t="str">
            <v>Cajamag</v>
          </cell>
          <cell r="D859">
            <v>18902500</v>
          </cell>
          <cell r="E859">
            <v>18348000</v>
          </cell>
          <cell r="F859">
            <v>0</v>
          </cell>
          <cell r="G859">
            <v>37250500</v>
          </cell>
        </row>
        <row r="860">
          <cell r="B860">
            <v>510303</v>
          </cell>
          <cell r="C860" t="str">
            <v>COTIZACIONES A SEGURIDAD SOCIAL EN</v>
          </cell>
          <cell r="D860">
            <v>40080566</v>
          </cell>
          <cell r="E860">
            <v>38977019</v>
          </cell>
          <cell r="F860">
            <v>0</v>
          </cell>
          <cell r="G860">
            <v>79057585</v>
          </cell>
        </row>
        <row r="861">
          <cell r="B861">
            <v>51030301</v>
          </cell>
          <cell r="C861" t="str">
            <v>APORTES A SEGURIDAD SOCIAL-SALUD</v>
          </cell>
          <cell r="D861">
            <v>40080566</v>
          </cell>
          <cell r="E861">
            <v>38977019</v>
          </cell>
          <cell r="F861">
            <v>0</v>
          </cell>
          <cell r="G861">
            <v>79057585</v>
          </cell>
        </row>
        <row r="862">
          <cell r="B862">
            <v>5103030103</v>
          </cell>
          <cell r="C862" t="str">
            <v>Sanitas</v>
          </cell>
          <cell r="D862">
            <v>26086076</v>
          </cell>
          <cell r="E862">
            <v>25421915</v>
          </cell>
          <cell r="F862">
            <v>0</v>
          </cell>
          <cell r="G862">
            <v>51507991</v>
          </cell>
        </row>
        <row r="863">
          <cell r="B863">
            <v>5103030107</v>
          </cell>
          <cell r="C863" t="str">
            <v>Coomeva</v>
          </cell>
          <cell r="D863">
            <v>1789264</v>
          </cell>
          <cell r="E863">
            <v>1789063</v>
          </cell>
          <cell r="F863">
            <v>0</v>
          </cell>
          <cell r="G863">
            <v>3578327</v>
          </cell>
        </row>
        <row r="864">
          <cell r="B864">
            <v>5103030108</v>
          </cell>
          <cell r="C864" t="str">
            <v>Saludtotal</v>
          </cell>
          <cell r="D864">
            <v>4926887</v>
          </cell>
          <cell r="E864">
            <v>4579442</v>
          </cell>
          <cell r="F864">
            <v>0</v>
          </cell>
          <cell r="G864">
            <v>9506329</v>
          </cell>
        </row>
        <row r="865">
          <cell r="B865">
            <v>5103030109</v>
          </cell>
          <cell r="C865" t="str">
            <v>Famisanar</v>
          </cell>
          <cell r="D865">
            <v>1089293</v>
          </cell>
          <cell r="E865">
            <v>1089293</v>
          </cell>
          <cell r="F865">
            <v>0</v>
          </cell>
          <cell r="G865">
            <v>2178586</v>
          </cell>
        </row>
        <row r="866">
          <cell r="B866">
            <v>5103030111</v>
          </cell>
          <cell r="C866" t="str">
            <v>NUEVA E.P.S. S.A.</v>
          </cell>
          <cell r="D866">
            <v>4808530</v>
          </cell>
          <cell r="E866">
            <v>4716790</v>
          </cell>
          <cell r="F866">
            <v>0</v>
          </cell>
          <cell r="G866">
            <v>9525320</v>
          </cell>
        </row>
        <row r="867">
          <cell r="B867">
            <v>5103030115</v>
          </cell>
          <cell r="C867" t="str">
            <v>MutualSER</v>
          </cell>
          <cell r="D867">
            <v>0</v>
          </cell>
          <cell r="E867">
            <v>0</v>
          </cell>
          <cell r="F867">
            <v>0</v>
          </cell>
          <cell r="G867">
            <v>0</v>
          </cell>
        </row>
        <row r="868">
          <cell r="B868">
            <v>5103030116</v>
          </cell>
          <cell r="C868" t="str">
            <v>Coperativa de Desarrollo Integral COOSALUD</v>
          </cell>
          <cell r="D868">
            <v>736201</v>
          </cell>
          <cell r="E868">
            <v>736201</v>
          </cell>
          <cell r="F868">
            <v>0</v>
          </cell>
          <cell r="G868">
            <v>1472402</v>
          </cell>
        </row>
        <row r="869">
          <cell r="B869">
            <v>5103030117</v>
          </cell>
          <cell r="C869" t="str">
            <v>Medimas EPS SAS</v>
          </cell>
          <cell r="D869">
            <v>0</v>
          </cell>
          <cell r="E869">
            <v>0</v>
          </cell>
          <cell r="F869">
            <v>0</v>
          </cell>
          <cell r="G869">
            <v>0</v>
          </cell>
        </row>
        <row r="870">
          <cell r="B870">
            <v>5103030118</v>
          </cell>
          <cell r="C870" t="str">
            <v>Salud Vida EPS</v>
          </cell>
          <cell r="D870">
            <v>0</v>
          </cell>
          <cell r="E870">
            <v>0</v>
          </cell>
          <cell r="F870">
            <v>0</v>
          </cell>
          <cell r="G870">
            <v>0</v>
          </cell>
        </row>
        <row r="871">
          <cell r="B871">
            <v>5103030119</v>
          </cell>
          <cell r="C871" t="str">
            <v>SURA EPS</v>
          </cell>
          <cell r="D871">
            <v>0</v>
          </cell>
          <cell r="E871">
            <v>0</v>
          </cell>
          <cell r="F871">
            <v>0</v>
          </cell>
          <cell r="G871">
            <v>0</v>
          </cell>
        </row>
        <row r="872">
          <cell r="B872">
            <v>5103030120</v>
          </cell>
          <cell r="C872" t="str">
            <v>AMBUQ EPS  ESS</v>
          </cell>
          <cell r="D872">
            <v>0</v>
          </cell>
          <cell r="E872">
            <v>0</v>
          </cell>
          <cell r="F872">
            <v>0</v>
          </cell>
          <cell r="G872">
            <v>0</v>
          </cell>
        </row>
        <row r="873">
          <cell r="B873">
            <v>5103030121</v>
          </cell>
          <cell r="C873" t="str">
            <v>CAJACOPI</v>
          </cell>
          <cell r="D873">
            <v>644315</v>
          </cell>
          <cell r="E873">
            <v>644315</v>
          </cell>
          <cell r="F873">
            <v>0</v>
          </cell>
          <cell r="G873">
            <v>1288630</v>
          </cell>
        </row>
        <row r="874">
          <cell r="B874">
            <v>510305</v>
          </cell>
          <cell r="C874" t="str">
            <v>COTIZACIONES A RIESGOS LABORALES</v>
          </cell>
          <cell r="D874">
            <v>8753100</v>
          </cell>
          <cell r="E874">
            <v>8773000</v>
          </cell>
          <cell r="F874">
            <v>0</v>
          </cell>
          <cell r="G874">
            <v>17526100</v>
          </cell>
        </row>
        <row r="875">
          <cell r="B875">
            <v>51030501</v>
          </cell>
          <cell r="C875" t="str">
            <v>RIESGOS PROFESIONALES</v>
          </cell>
          <cell r="D875">
            <v>8753100</v>
          </cell>
          <cell r="E875">
            <v>8773000</v>
          </cell>
          <cell r="F875">
            <v>0</v>
          </cell>
          <cell r="G875">
            <v>17526100</v>
          </cell>
        </row>
        <row r="876">
          <cell r="B876">
            <v>5103050101</v>
          </cell>
          <cell r="C876" t="str">
            <v>Riesgos profesionales</v>
          </cell>
          <cell r="D876">
            <v>8753100</v>
          </cell>
          <cell r="E876">
            <v>8773000</v>
          </cell>
          <cell r="F876">
            <v>0</v>
          </cell>
          <cell r="G876">
            <v>17526100</v>
          </cell>
        </row>
        <row r="877">
          <cell r="B877">
            <v>510306</v>
          </cell>
          <cell r="C877" t="str">
            <v>COTIZACIONES A ENTIDADES ADMINISTRADORAS DEL REGIMEN DE PRIMA MEDIA</v>
          </cell>
          <cell r="D877">
            <v>40927488</v>
          </cell>
          <cell r="E877">
            <v>39610771</v>
          </cell>
          <cell r="F877">
            <v>0</v>
          </cell>
          <cell r="G877">
            <v>80538259</v>
          </cell>
        </row>
        <row r="878">
          <cell r="B878">
            <v>51030601</v>
          </cell>
          <cell r="C878" t="str">
            <v>COTIZACIONES ENTIDADES ADMINIST.REG DE PRIMA MEDIA</v>
          </cell>
          <cell r="D878">
            <v>40927488</v>
          </cell>
          <cell r="E878">
            <v>39610771</v>
          </cell>
          <cell r="F878">
            <v>0</v>
          </cell>
          <cell r="G878">
            <v>80538259</v>
          </cell>
        </row>
        <row r="879">
          <cell r="B879">
            <v>5103060101</v>
          </cell>
          <cell r="C879" t="str">
            <v>Colpensiones</v>
          </cell>
          <cell r="D879">
            <v>40927488</v>
          </cell>
          <cell r="E879">
            <v>39610771</v>
          </cell>
          <cell r="F879">
            <v>0</v>
          </cell>
          <cell r="G879">
            <v>80538259</v>
          </cell>
        </row>
        <row r="880">
          <cell r="B880">
            <v>510307</v>
          </cell>
          <cell r="C880" t="str">
            <v>COTIZACIONES A ENTIDADES ADMINISTRADORAS DEL REGIMEN DE AHORRO INDIVIDUAL</v>
          </cell>
          <cell r="D880">
            <v>15654778</v>
          </cell>
          <cell r="E880">
            <v>15413148</v>
          </cell>
          <cell r="F880">
            <v>0</v>
          </cell>
          <cell r="G880">
            <v>31067926</v>
          </cell>
        </row>
        <row r="881">
          <cell r="B881">
            <v>51030701</v>
          </cell>
          <cell r="C881" t="str">
            <v>COTIZACIONES SOCIEDADES ADM.REG.AHORRO INDIVIDUAL</v>
          </cell>
          <cell r="D881">
            <v>15654778</v>
          </cell>
          <cell r="E881">
            <v>15413148</v>
          </cell>
          <cell r="F881">
            <v>0</v>
          </cell>
          <cell r="G881">
            <v>31067926</v>
          </cell>
        </row>
        <row r="882">
          <cell r="B882">
            <v>5103070104</v>
          </cell>
          <cell r="C882" t="str">
            <v>Porvenir</v>
          </cell>
          <cell r="D882">
            <v>10668667</v>
          </cell>
          <cell r="E882">
            <v>10443593</v>
          </cell>
          <cell r="F882">
            <v>0</v>
          </cell>
          <cell r="G882">
            <v>21112260</v>
          </cell>
        </row>
        <row r="883">
          <cell r="B883">
            <v>5103070105</v>
          </cell>
          <cell r="C883" t="str">
            <v>Colfondos</v>
          </cell>
          <cell r="D883">
            <v>3009122</v>
          </cell>
          <cell r="E883">
            <v>3113677</v>
          </cell>
          <cell r="F883">
            <v>0</v>
          </cell>
          <cell r="G883">
            <v>6122799</v>
          </cell>
        </row>
        <row r="884">
          <cell r="B884">
            <v>5103070106</v>
          </cell>
          <cell r="C884" t="str">
            <v>Proteccion</v>
          </cell>
          <cell r="D884">
            <v>1976989</v>
          </cell>
          <cell r="E884">
            <v>1855878</v>
          </cell>
          <cell r="F884">
            <v>0</v>
          </cell>
          <cell r="G884">
            <v>3832867</v>
          </cell>
        </row>
        <row r="885">
          <cell r="B885">
            <v>5104</v>
          </cell>
          <cell r="C885" t="str">
            <v>APORTES SOBRE LA NOMINA</v>
          </cell>
          <cell r="D885">
            <v>23634200</v>
          </cell>
          <cell r="E885">
            <v>22941200</v>
          </cell>
          <cell r="F885">
            <v>0</v>
          </cell>
          <cell r="G885">
            <v>46575400</v>
          </cell>
        </row>
        <row r="886">
          <cell r="B886">
            <v>510401</v>
          </cell>
          <cell r="C886" t="str">
            <v>APORTES AL ICBF</v>
          </cell>
          <cell r="D886">
            <v>14179300</v>
          </cell>
          <cell r="E886">
            <v>13763600</v>
          </cell>
          <cell r="F886">
            <v>0</v>
          </cell>
          <cell r="G886">
            <v>27942900</v>
          </cell>
        </row>
        <row r="887">
          <cell r="B887">
            <v>51040101</v>
          </cell>
          <cell r="C887" t="str">
            <v>APORTES AL ICBF</v>
          </cell>
          <cell r="D887">
            <v>14179300</v>
          </cell>
          <cell r="E887">
            <v>13763600</v>
          </cell>
          <cell r="F887">
            <v>0</v>
          </cell>
          <cell r="G887">
            <v>27942900</v>
          </cell>
        </row>
        <row r="888">
          <cell r="B888">
            <v>5104010101</v>
          </cell>
          <cell r="C888" t="str">
            <v>ICBF</v>
          </cell>
          <cell r="D888">
            <v>14179300</v>
          </cell>
          <cell r="E888">
            <v>13763600</v>
          </cell>
          <cell r="F888">
            <v>0</v>
          </cell>
          <cell r="G888">
            <v>27942900</v>
          </cell>
        </row>
        <row r="889">
          <cell r="B889">
            <v>510402</v>
          </cell>
          <cell r="C889" t="str">
            <v>APORTES AL SENA</v>
          </cell>
          <cell r="D889">
            <v>9454900</v>
          </cell>
          <cell r="E889">
            <v>9177600</v>
          </cell>
          <cell r="F889">
            <v>0</v>
          </cell>
          <cell r="G889">
            <v>18632500</v>
          </cell>
        </row>
        <row r="890">
          <cell r="B890">
            <v>51040201</v>
          </cell>
          <cell r="C890" t="str">
            <v>APORTES AL SENA</v>
          </cell>
          <cell r="D890">
            <v>9454900</v>
          </cell>
          <cell r="E890">
            <v>9177600</v>
          </cell>
          <cell r="F890">
            <v>0</v>
          </cell>
          <cell r="G890">
            <v>18632500</v>
          </cell>
        </row>
        <row r="891">
          <cell r="B891">
            <v>5104020101</v>
          </cell>
          <cell r="C891" t="str">
            <v>Sena</v>
          </cell>
          <cell r="D891">
            <v>9454900</v>
          </cell>
          <cell r="E891">
            <v>9177600</v>
          </cell>
          <cell r="F891">
            <v>0</v>
          </cell>
          <cell r="G891">
            <v>18632500</v>
          </cell>
        </row>
        <row r="892">
          <cell r="B892">
            <v>510403</v>
          </cell>
          <cell r="C892" t="str">
            <v>APORTES ESAP</v>
          </cell>
          <cell r="D892">
            <v>0</v>
          </cell>
          <cell r="E892">
            <v>0</v>
          </cell>
          <cell r="F892">
            <v>0</v>
          </cell>
          <cell r="G892">
            <v>0</v>
          </cell>
        </row>
        <row r="893">
          <cell r="B893">
            <v>51040301</v>
          </cell>
          <cell r="C893" t="str">
            <v>APORTES ESAP</v>
          </cell>
          <cell r="D893">
            <v>0</v>
          </cell>
          <cell r="E893">
            <v>0</v>
          </cell>
          <cell r="F893">
            <v>0</v>
          </cell>
          <cell r="G893">
            <v>0</v>
          </cell>
        </row>
        <row r="894">
          <cell r="B894">
            <v>5104030101</v>
          </cell>
          <cell r="C894" t="str">
            <v>Aportes ESAP</v>
          </cell>
          <cell r="D894">
            <v>0</v>
          </cell>
          <cell r="E894">
            <v>0</v>
          </cell>
          <cell r="F894">
            <v>0</v>
          </cell>
          <cell r="G894">
            <v>0</v>
          </cell>
        </row>
        <row r="895">
          <cell r="B895">
            <v>510404</v>
          </cell>
          <cell r="C895" t="str">
            <v>APORTES A ESCUELAS INDUSTRIALES E INSTITUTOS TECNICOS</v>
          </cell>
          <cell r="D895">
            <v>0</v>
          </cell>
          <cell r="E895">
            <v>0</v>
          </cell>
          <cell r="F895">
            <v>0</v>
          </cell>
          <cell r="G895">
            <v>0</v>
          </cell>
        </row>
        <row r="896">
          <cell r="B896">
            <v>51040401</v>
          </cell>
          <cell r="C896" t="str">
            <v>APORTES A ESCUELAS INDUSTRIALES E INSTITUTOS TECNICOS</v>
          </cell>
          <cell r="D896">
            <v>0</v>
          </cell>
          <cell r="E896">
            <v>0</v>
          </cell>
          <cell r="F896">
            <v>0</v>
          </cell>
          <cell r="G896">
            <v>0</v>
          </cell>
        </row>
        <row r="897">
          <cell r="B897">
            <v>5104040101</v>
          </cell>
          <cell r="C897" t="str">
            <v>Aportes a escuelas industriales e instituciones tecnicos</v>
          </cell>
          <cell r="D897">
            <v>0</v>
          </cell>
          <cell r="E897">
            <v>0</v>
          </cell>
          <cell r="F897">
            <v>0</v>
          </cell>
          <cell r="G897">
            <v>0</v>
          </cell>
        </row>
        <row r="898">
          <cell r="B898">
            <v>5107</v>
          </cell>
          <cell r="C898" t="str">
            <v>PRESTACIONES SOCIALES</v>
          </cell>
          <cell r="D898">
            <v>146425199</v>
          </cell>
          <cell r="E898">
            <v>143615343</v>
          </cell>
          <cell r="F898">
            <v>0</v>
          </cell>
          <cell r="G898">
            <v>290040542</v>
          </cell>
        </row>
        <row r="899">
          <cell r="B899">
            <v>510701</v>
          </cell>
          <cell r="C899" t="str">
            <v>VACACIONES</v>
          </cell>
          <cell r="D899">
            <v>21351633</v>
          </cell>
          <cell r="E899">
            <v>21069456</v>
          </cell>
          <cell r="F899">
            <v>0</v>
          </cell>
          <cell r="G899">
            <v>42421089</v>
          </cell>
        </row>
        <row r="900">
          <cell r="B900">
            <v>51070101</v>
          </cell>
          <cell r="C900" t="str">
            <v>VACACIONES</v>
          </cell>
          <cell r="D900">
            <v>21351633</v>
          </cell>
          <cell r="E900">
            <v>21069456</v>
          </cell>
          <cell r="F900">
            <v>0</v>
          </cell>
          <cell r="G900">
            <v>42421089</v>
          </cell>
        </row>
        <row r="901">
          <cell r="B901">
            <v>5107010101</v>
          </cell>
          <cell r="C901" t="str">
            <v>Vacaciones</v>
          </cell>
          <cell r="D901">
            <v>0</v>
          </cell>
          <cell r="E901">
            <v>0</v>
          </cell>
          <cell r="F901">
            <v>0</v>
          </cell>
          <cell r="G901">
            <v>0</v>
          </cell>
        </row>
        <row r="902">
          <cell r="B902">
            <v>5107010102</v>
          </cell>
          <cell r="C902" t="str">
            <v>Vacaciones - Mensual</v>
          </cell>
          <cell r="D902">
            <v>21351633</v>
          </cell>
          <cell r="E902">
            <v>21069456</v>
          </cell>
          <cell r="F902">
            <v>0</v>
          </cell>
          <cell r="G902">
            <v>42421089</v>
          </cell>
        </row>
        <row r="903">
          <cell r="B903">
            <v>510702</v>
          </cell>
          <cell r="C903" t="str">
            <v>CESANTIAS</v>
          </cell>
          <cell r="D903">
            <v>40522823</v>
          </cell>
          <cell r="E903">
            <v>38237715</v>
          </cell>
          <cell r="F903">
            <v>0</v>
          </cell>
          <cell r="G903">
            <v>78760538</v>
          </cell>
        </row>
        <row r="904">
          <cell r="B904">
            <v>51070201</v>
          </cell>
          <cell r="C904" t="str">
            <v>CESANTIAS</v>
          </cell>
          <cell r="D904">
            <v>40522823</v>
          </cell>
          <cell r="E904">
            <v>38237715</v>
          </cell>
          <cell r="F904">
            <v>0</v>
          </cell>
          <cell r="G904">
            <v>78760538</v>
          </cell>
        </row>
        <row r="905">
          <cell r="B905">
            <v>5107020101</v>
          </cell>
          <cell r="C905" t="str">
            <v>Cesantias</v>
          </cell>
          <cell r="D905">
            <v>40522823</v>
          </cell>
          <cell r="E905">
            <v>38237715</v>
          </cell>
          <cell r="F905">
            <v>0</v>
          </cell>
          <cell r="G905">
            <v>78760538</v>
          </cell>
        </row>
        <row r="906">
          <cell r="B906">
            <v>510704</v>
          </cell>
          <cell r="C906" t="str">
            <v>PRIMA DE VACACIONES</v>
          </cell>
          <cell r="D906">
            <v>16327778</v>
          </cell>
          <cell r="E906">
            <v>16105188</v>
          </cell>
          <cell r="F906">
            <v>0</v>
          </cell>
          <cell r="G906">
            <v>32432966</v>
          </cell>
        </row>
        <row r="907">
          <cell r="B907">
            <v>51070401</v>
          </cell>
          <cell r="C907" t="str">
            <v>PRIMA DE VACACIONES</v>
          </cell>
          <cell r="D907">
            <v>16327778</v>
          </cell>
          <cell r="E907">
            <v>16105188</v>
          </cell>
          <cell r="F907">
            <v>0</v>
          </cell>
          <cell r="G907">
            <v>32432966</v>
          </cell>
        </row>
        <row r="908">
          <cell r="B908">
            <v>5107040101</v>
          </cell>
          <cell r="C908" t="str">
            <v>Prima de Vacaciones</v>
          </cell>
          <cell r="D908">
            <v>0</v>
          </cell>
          <cell r="E908">
            <v>0</v>
          </cell>
          <cell r="F908">
            <v>0</v>
          </cell>
          <cell r="G908">
            <v>0</v>
          </cell>
        </row>
        <row r="909">
          <cell r="B909">
            <v>5107040102</v>
          </cell>
          <cell r="C909" t="str">
            <v>Prima de Vacaciones - Mensual</v>
          </cell>
          <cell r="D909">
            <v>16327778</v>
          </cell>
          <cell r="E909">
            <v>16105188</v>
          </cell>
          <cell r="F909">
            <v>0</v>
          </cell>
          <cell r="G909">
            <v>32432966</v>
          </cell>
        </row>
        <row r="910">
          <cell r="B910">
            <v>510705</v>
          </cell>
          <cell r="C910" t="str">
            <v>PRIMA DE NAVIDAD</v>
          </cell>
          <cell r="D910">
            <v>34632519</v>
          </cell>
          <cell r="E910">
            <v>34632519</v>
          </cell>
          <cell r="F910">
            <v>0</v>
          </cell>
          <cell r="G910">
            <v>69265038</v>
          </cell>
        </row>
        <row r="911">
          <cell r="B911">
            <v>51070501</v>
          </cell>
          <cell r="C911" t="str">
            <v>PRIMA DE NAVIDAD</v>
          </cell>
          <cell r="D911">
            <v>34632519</v>
          </cell>
          <cell r="E911">
            <v>34632519</v>
          </cell>
          <cell r="F911">
            <v>0</v>
          </cell>
          <cell r="G911">
            <v>69265038</v>
          </cell>
        </row>
        <row r="912">
          <cell r="B912">
            <v>5107050101</v>
          </cell>
          <cell r="C912" t="str">
            <v>Prima de Navidad</v>
          </cell>
          <cell r="D912">
            <v>0</v>
          </cell>
          <cell r="E912">
            <v>0</v>
          </cell>
          <cell r="F912">
            <v>0</v>
          </cell>
          <cell r="G912">
            <v>0</v>
          </cell>
        </row>
        <row r="913">
          <cell r="B913">
            <v>5107050102</v>
          </cell>
          <cell r="C913" t="str">
            <v>Prima de Navidad - Mensual</v>
          </cell>
          <cell r="D913">
            <v>34632519</v>
          </cell>
          <cell r="E913">
            <v>34632519</v>
          </cell>
          <cell r="F913">
            <v>0</v>
          </cell>
          <cell r="G913">
            <v>69265038</v>
          </cell>
        </row>
        <row r="914">
          <cell r="B914">
            <v>510706</v>
          </cell>
          <cell r="C914" t="str">
            <v>PRIMA DE SERVICIOS</v>
          </cell>
          <cell r="D914">
            <v>19025499</v>
          </cell>
          <cell r="E914">
            <v>19027464</v>
          </cell>
          <cell r="F914">
            <v>0</v>
          </cell>
          <cell r="G914">
            <v>38052963</v>
          </cell>
        </row>
        <row r="915">
          <cell r="B915">
            <v>51070601</v>
          </cell>
          <cell r="C915" t="str">
            <v>PRIMA DE SERVICIOS</v>
          </cell>
          <cell r="D915">
            <v>19025499</v>
          </cell>
          <cell r="E915">
            <v>19027464</v>
          </cell>
          <cell r="F915">
            <v>0</v>
          </cell>
          <cell r="G915">
            <v>38052963</v>
          </cell>
        </row>
        <row r="916">
          <cell r="B916">
            <v>5107060101</v>
          </cell>
          <cell r="C916" t="str">
            <v>Prima de Servicios</v>
          </cell>
          <cell r="D916">
            <v>0</v>
          </cell>
          <cell r="E916">
            <v>0</v>
          </cell>
          <cell r="F916">
            <v>0</v>
          </cell>
          <cell r="G916">
            <v>0</v>
          </cell>
        </row>
        <row r="917">
          <cell r="B917">
            <v>5107060102</v>
          </cell>
          <cell r="C917" t="str">
            <v>Prima de Servicios - Mensual</v>
          </cell>
          <cell r="D917">
            <v>19025499</v>
          </cell>
          <cell r="E917">
            <v>19027464</v>
          </cell>
          <cell r="F917">
            <v>0</v>
          </cell>
          <cell r="G917">
            <v>38052963</v>
          </cell>
        </row>
        <row r="918">
          <cell r="B918">
            <v>510707</v>
          </cell>
          <cell r="C918" t="str">
            <v>BONIFICACION ESPECIAL DE RECREACION</v>
          </cell>
          <cell r="D918">
            <v>2239391</v>
          </cell>
          <cell r="E918">
            <v>2239391</v>
          </cell>
          <cell r="F918">
            <v>0</v>
          </cell>
          <cell r="G918">
            <v>4478782</v>
          </cell>
        </row>
        <row r="919">
          <cell r="B919">
            <v>51070701</v>
          </cell>
          <cell r="C919" t="str">
            <v>BONIFICACION ESPECIAL DE RECREACION</v>
          </cell>
          <cell r="D919">
            <v>2239391</v>
          </cell>
          <cell r="E919">
            <v>2239391</v>
          </cell>
          <cell r="F919">
            <v>0</v>
          </cell>
          <cell r="G919">
            <v>4478782</v>
          </cell>
        </row>
        <row r="920">
          <cell r="B920">
            <v>5107070101</v>
          </cell>
          <cell r="C920" t="str">
            <v>Bonificación especial de recreacion</v>
          </cell>
          <cell r="D920">
            <v>0</v>
          </cell>
          <cell r="E920">
            <v>0</v>
          </cell>
          <cell r="F920">
            <v>0</v>
          </cell>
          <cell r="G920">
            <v>0</v>
          </cell>
        </row>
        <row r="921">
          <cell r="B921">
            <v>5107070102</v>
          </cell>
          <cell r="C921" t="str">
            <v>Bonificación especial de recreacion - Mensual</v>
          </cell>
          <cell r="D921">
            <v>2239391</v>
          </cell>
          <cell r="E921">
            <v>2239391</v>
          </cell>
          <cell r="F921">
            <v>0</v>
          </cell>
          <cell r="G921">
            <v>4478782</v>
          </cell>
        </row>
        <row r="922">
          <cell r="B922">
            <v>510795</v>
          </cell>
          <cell r="C922" t="str">
            <v>OTRAS PRESTACIONES SOCIALES</v>
          </cell>
          <cell r="D922">
            <v>12325556</v>
          </cell>
          <cell r="E922">
            <v>12303610</v>
          </cell>
          <cell r="F922">
            <v>0</v>
          </cell>
          <cell r="G922">
            <v>24629166</v>
          </cell>
        </row>
        <row r="923">
          <cell r="B923">
            <v>51079501</v>
          </cell>
          <cell r="C923" t="str">
            <v>BONIFICACION POR SERVICIOS PRESTADO</v>
          </cell>
          <cell r="D923">
            <v>12325556</v>
          </cell>
          <cell r="E923">
            <v>12303610</v>
          </cell>
          <cell r="F923">
            <v>0</v>
          </cell>
          <cell r="G923">
            <v>24629166</v>
          </cell>
        </row>
        <row r="924">
          <cell r="B924">
            <v>5107950101</v>
          </cell>
          <cell r="C924" t="str">
            <v>Bonificacion por Servicios Prestados</v>
          </cell>
          <cell r="D924">
            <v>0</v>
          </cell>
          <cell r="E924">
            <v>0</v>
          </cell>
          <cell r="F924">
            <v>0</v>
          </cell>
          <cell r="G924">
            <v>0</v>
          </cell>
        </row>
        <row r="925">
          <cell r="B925">
            <v>5107950102</v>
          </cell>
          <cell r="C925" t="str">
            <v>Bonificacion por Servicios Prestados - Mensual</v>
          </cell>
          <cell r="D925">
            <v>12325556</v>
          </cell>
          <cell r="E925">
            <v>12303610</v>
          </cell>
          <cell r="F925">
            <v>0</v>
          </cell>
          <cell r="G925">
            <v>24629166</v>
          </cell>
        </row>
        <row r="926">
          <cell r="B926">
            <v>5108</v>
          </cell>
          <cell r="C926" t="str">
            <v>GASTOS DE PERSONAL DIVERSOS</v>
          </cell>
          <cell r="D926">
            <v>127348433</v>
          </cell>
          <cell r="E926">
            <v>149717083</v>
          </cell>
          <cell r="F926">
            <v>0</v>
          </cell>
          <cell r="G926">
            <v>277065516</v>
          </cell>
        </row>
        <row r="927">
          <cell r="B927">
            <v>510801</v>
          </cell>
          <cell r="C927" t="str">
            <v>REMUNERACION SERVICIOS TECNICOS</v>
          </cell>
          <cell r="D927">
            <v>127084041</v>
          </cell>
          <cell r="E927">
            <v>136462657</v>
          </cell>
          <cell r="F927">
            <v>0</v>
          </cell>
          <cell r="G927">
            <v>263546698</v>
          </cell>
        </row>
        <row r="928">
          <cell r="B928">
            <v>51080101</v>
          </cell>
          <cell r="C928" t="str">
            <v>REMUNERACION SERVICIOS TECNICOS</v>
          </cell>
          <cell r="D928">
            <v>127084041</v>
          </cell>
          <cell r="E928">
            <v>136462657</v>
          </cell>
          <cell r="F928">
            <v>0</v>
          </cell>
          <cell r="G928">
            <v>263546698</v>
          </cell>
        </row>
        <row r="929">
          <cell r="B929">
            <v>5108010101</v>
          </cell>
          <cell r="C929" t="str">
            <v>Remuneracion servicios tecnicos</v>
          </cell>
          <cell r="D929">
            <v>122909809.3</v>
          </cell>
          <cell r="E929">
            <v>132394948.94</v>
          </cell>
          <cell r="F929">
            <v>0</v>
          </cell>
          <cell r="G929">
            <v>255304758.24000001</v>
          </cell>
        </row>
        <row r="930">
          <cell r="B930">
            <v>5108010102</v>
          </cell>
          <cell r="C930" t="str">
            <v>Iva Remuneracion servicios tecnicos</v>
          </cell>
          <cell r="D930">
            <v>4174231.7</v>
          </cell>
          <cell r="E930">
            <v>4067708.06</v>
          </cell>
          <cell r="F930">
            <v>0</v>
          </cell>
          <cell r="G930">
            <v>8241939.7599999998</v>
          </cell>
        </row>
        <row r="931">
          <cell r="B931">
            <v>510802</v>
          </cell>
          <cell r="C931" t="str">
            <v>HONORARIOS</v>
          </cell>
          <cell r="D931">
            <v>0</v>
          </cell>
          <cell r="E931">
            <v>0</v>
          </cell>
          <cell r="F931">
            <v>0</v>
          </cell>
          <cell r="G931">
            <v>0</v>
          </cell>
        </row>
        <row r="932">
          <cell r="B932">
            <v>51080201</v>
          </cell>
          <cell r="C932" t="str">
            <v>HONORARIOS</v>
          </cell>
          <cell r="D932">
            <v>0</v>
          </cell>
          <cell r="E932">
            <v>0</v>
          </cell>
          <cell r="F932">
            <v>0</v>
          </cell>
          <cell r="G932">
            <v>0</v>
          </cell>
        </row>
        <row r="933">
          <cell r="B933">
            <v>5108020101</v>
          </cell>
          <cell r="C933" t="str">
            <v>****HONORARIOS</v>
          </cell>
          <cell r="D933">
            <v>0</v>
          </cell>
          <cell r="E933">
            <v>0</v>
          </cell>
          <cell r="F933">
            <v>0</v>
          </cell>
          <cell r="G933">
            <v>0</v>
          </cell>
        </row>
        <row r="934">
          <cell r="B934">
            <v>5108020102</v>
          </cell>
          <cell r="C934" t="str">
            <v>********IVA-HONORARIOS</v>
          </cell>
          <cell r="D934">
            <v>0</v>
          </cell>
          <cell r="E934">
            <v>0</v>
          </cell>
          <cell r="F934">
            <v>0</v>
          </cell>
          <cell r="G934">
            <v>0</v>
          </cell>
        </row>
        <row r="935">
          <cell r="B935">
            <v>510803</v>
          </cell>
          <cell r="C935" t="str">
            <v>CAPACITACION BIENESTAR SOCIAL Y EST</v>
          </cell>
          <cell r="D935">
            <v>0</v>
          </cell>
          <cell r="E935">
            <v>12990034</v>
          </cell>
          <cell r="F935">
            <v>0</v>
          </cell>
          <cell r="G935">
            <v>12990034</v>
          </cell>
        </row>
        <row r="936">
          <cell r="B936">
            <v>51080301</v>
          </cell>
          <cell r="C936" t="str">
            <v>CAPACITACION BIENESTAR SOCIAL Y EST</v>
          </cell>
          <cell r="D936">
            <v>0</v>
          </cell>
          <cell r="E936">
            <v>12990034</v>
          </cell>
          <cell r="F936">
            <v>0</v>
          </cell>
          <cell r="G936">
            <v>12990034</v>
          </cell>
        </row>
        <row r="937">
          <cell r="B937">
            <v>5108030101</v>
          </cell>
          <cell r="C937" t="str">
            <v>Capacitación, bienestar social y es</v>
          </cell>
          <cell r="D937">
            <v>0</v>
          </cell>
          <cell r="E937">
            <v>12990034</v>
          </cell>
          <cell r="F937">
            <v>0</v>
          </cell>
          <cell r="G937">
            <v>12990034</v>
          </cell>
        </row>
        <row r="938">
          <cell r="B938">
            <v>510803010101</v>
          </cell>
          <cell r="C938" t="str">
            <v>Capacitacion, Bienestar Social y Es</v>
          </cell>
          <cell r="D938">
            <v>0</v>
          </cell>
          <cell r="E938">
            <v>12635084</v>
          </cell>
          <cell r="F938">
            <v>0</v>
          </cell>
          <cell r="G938">
            <v>12635084</v>
          </cell>
        </row>
        <row r="939">
          <cell r="B939">
            <v>510803010102</v>
          </cell>
          <cell r="C939" t="str">
            <v>IVA-Capacitacion, Bienestar Social</v>
          </cell>
          <cell r="D939">
            <v>0</v>
          </cell>
          <cell r="E939">
            <v>354950</v>
          </cell>
          <cell r="F939">
            <v>0</v>
          </cell>
          <cell r="G939">
            <v>354950</v>
          </cell>
        </row>
        <row r="940">
          <cell r="B940">
            <v>510803010105</v>
          </cell>
          <cell r="C940" t="str">
            <v>Capacitacion, Bienestar Social y Es-OPERATIVO</v>
          </cell>
          <cell r="D940">
            <v>0</v>
          </cell>
          <cell r="E940">
            <v>0</v>
          </cell>
          <cell r="F940">
            <v>0</v>
          </cell>
          <cell r="G940">
            <v>0</v>
          </cell>
        </row>
        <row r="941">
          <cell r="B941">
            <v>510804</v>
          </cell>
          <cell r="C941" t="str">
            <v>DOTACION Y SUMINISTRO A TRABAJADORES</v>
          </cell>
          <cell r="D941">
            <v>0</v>
          </cell>
          <cell r="E941">
            <v>0</v>
          </cell>
          <cell r="F941">
            <v>0</v>
          </cell>
          <cell r="G941">
            <v>0</v>
          </cell>
        </row>
        <row r="942">
          <cell r="B942">
            <v>51080401</v>
          </cell>
          <cell r="C942" t="str">
            <v>DOTACION Y SUMNISTRO A TRABAJADORES</v>
          </cell>
          <cell r="D942">
            <v>0</v>
          </cell>
          <cell r="E942">
            <v>0</v>
          </cell>
          <cell r="F942">
            <v>0</v>
          </cell>
          <cell r="G942">
            <v>0</v>
          </cell>
        </row>
        <row r="943">
          <cell r="B943">
            <v>5108040101</v>
          </cell>
          <cell r="C943" t="str">
            <v>Dotacion y Suministro a Trabajadores</v>
          </cell>
          <cell r="D943">
            <v>0</v>
          </cell>
          <cell r="E943">
            <v>0</v>
          </cell>
          <cell r="F943">
            <v>0</v>
          </cell>
          <cell r="G943">
            <v>0</v>
          </cell>
        </row>
        <row r="944">
          <cell r="B944">
            <v>5108040102</v>
          </cell>
          <cell r="C944" t="str">
            <v>IVA - Dotacion y Suministro a Trabajadores</v>
          </cell>
          <cell r="D944">
            <v>0</v>
          </cell>
          <cell r="E944">
            <v>0</v>
          </cell>
          <cell r="F944">
            <v>0</v>
          </cell>
          <cell r="G944">
            <v>0</v>
          </cell>
        </row>
        <row r="945">
          <cell r="B945">
            <v>510890</v>
          </cell>
          <cell r="C945" t="str">
            <v>Otros Gastos de Personal Diversos</v>
          </cell>
          <cell r="D945">
            <v>264392</v>
          </cell>
          <cell r="E945">
            <v>264392</v>
          </cell>
          <cell r="F945">
            <v>0</v>
          </cell>
          <cell r="G945">
            <v>528784</v>
          </cell>
        </row>
        <row r="946">
          <cell r="B946">
            <v>51089001</v>
          </cell>
          <cell r="C946" t="str">
            <v>SUBSIDIO DE ALIMENTACION</v>
          </cell>
          <cell r="D946">
            <v>264392</v>
          </cell>
          <cell r="E946">
            <v>264392</v>
          </cell>
          <cell r="F946">
            <v>0</v>
          </cell>
          <cell r="G946">
            <v>528784</v>
          </cell>
        </row>
        <row r="947">
          <cell r="B947">
            <v>5108900101</v>
          </cell>
          <cell r="C947" t="str">
            <v>Subsidio de Alimentacion</v>
          </cell>
          <cell r="D947">
            <v>264392</v>
          </cell>
          <cell r="E947">
            <v>264392</v>
          </cell>
          <cell r="F947">
            <v>0</v>
          </cell>
          <cell r="G947">
            <v>528784</v>
          </cell>
        </row>
        <row r="948">
          <cell r="B948">
            <v>5111</v>
          </cell>
          <cell r="C948" t="str">
            <v>GENERALES</v>
          </cell>
          <cell r="D948">
            <v>322591233.69</v>
          </cell>
          <cell r="E948">
            <v>638746894.67999995</v>
          </cell>
          <cell r="F948">
            <v>0</v>
          </cell>
          <cell r="G948">
            <v>961338128.37</v>
          </cell>
        </row>
        <row r="949">
          <cell r="B949">
            <v>511113</v>
          </cell>
          <cell r="C949" t="str">
            <v>VIGILANCIA Y SEGURIDAD</v>
          </cell>
          <cell r="D949">
            <v>30797090</v>
          </cell>
          <cell r="E949">
            <v>15936797</v>
          </cell>
          <cell r="F949">
            <v>0</v>
          </cell>
          <cell r="G949">
            <v>46733887</v>
          </cell>
        </row>
        <row r="950">
          <cell r="B950">
            <v>51111301</v>
          </cell>
          <cell r="C950" t="str">
            <v>VIGILANCIA Y SEGURIDAD</v>
          </cell>
          <cell r="D950">
            <v>30797090</v>
          </cell>
          <cell r="E950">
            <v>15936797</v>
          </cell>
          <cell r="F950">
            <v>0</v>
          </cell>
          <cell r="G950">
            <v>46733887</v>
          </cell>
        </row>
        <row r="951">
          <cell r="B951">
            <v>5111130101</v>
          </cell>
          <cell r="C951" t="str">
            <v>Vigilancia y Seguridad</v>
          </cell>
          <cell r="D951">
            <v>30797090</v>
          </cell>
          <cell r="E951">
            <v>15936797</v>
          </cell>
          <cell r="F951">
            <v>0</v>
          </cell>
          <cell r="G951">
            <v>46733887</v>
          </cell>
        </row>
        <row r="952">
          <cell r="B952">
            <v>511113010101</v>
          </cell>
          <cell r="C952" t="str">
            <v>vigilancia y seguridad</v>
          </cell>
          <cell r="D952">
            <v>30222856</v>
          </cell>
          <cell r="E952">
            <v>15639644</v>
          </cell>
          <cell r="F952">
            <v>0</v>
          </cell>
          <cell r="G952">
            <v>45862500</v>
          </cell>
        </row>
        <row r="953">
          <cell r="B953">
            <v>511113010102</v>
          </cell>
          <cell r="C953" t="str">
            <v>vigilancia y seguridad-IVA</v>
          </cell>
          <cell r="D953">
            <v>574234</v>
          </cell>
          <cell r="E953">
            <v>297153</v>
          </cell>
          <cell r="F953">
            <v>0</v>
          </cell>
          <cell r="G953">
            <v>871387</v>
          </cell>
        </row>
        <row r="954">
          <cell r="B954">
            <v>511114</v>
          </cell>
          <cell r="C954" t="str">
            <v>MATERIALES Y SUMINISTROS</v>
          </cell>
          <cell r="D954">
            <v>315000</v>
          </cell>
          <cell r="E954">
            <v>39014201.140000001</v>
          </cell>
          <cell r="F954">
            <v>0</v>
          </cell>
          <cell r="G954">
            <v>39329201.140000001</v>
          </cell>
        </row>
        <row r="955">
          <cell r="B955">
            <v>51111401</v>
          </cell>
          <cell r="C955" t="str">
            <v>MATERIALES Y SUMINISTROS</v>
          </cell>
          <cell r="D955">
            <v>315000</v>
          </cell>
          <cell r="E955">
            <v>39014201.140000001</v>
          </cell>
          <cell r="F955">
            <v>0</v>
          </cell>
          <cell r="G955">
            <v>39329201.140000001</v>
          </cell>
        </row>
        <row r="956">
          <cell r="B956">
            <v>5111140102</v>
          </cell>
          <cell r="C956" t="str">
            <v>Papelería, Utiles de Escritorio y Oficina</v>
          </cell>
          <cell r="D956">
            <v>0</v>
          </cell>
          <cell r="E956">
            <v>8156497.4199999999</v>
          </cell>
          <cell r="F956">
            <v>0</v>
          </cell>
          <cell r="G956">
            <v>8156497.4199999999</v>
          </cell>
        </row>
        <row r="957">
          <cell r="B957">
            <v>511114010201</v>
          </cell>
          <cell r="C957" t="str">
            <v>Papelería, Utiles de Escritorio y Oficina</v>
          </cell>
          <cell r="D957">
            <v>0</v>
          </cell>
          <cell r="E957">
            <v>6872018</v>
          </cell>
          <cell r="F957">
            <v>0</v>
          </cell>
          <cell r="G957">
            <v>6872018</v>
          </cell>
        </row>
        <row r="958">
          <cell r="B958">
            <v>511114010202</v>
          </cell>
          <cell r="C958" t="str">
            <v>IVA papeleria utilies de escritorio y Oficina</v>
          </cell>
          <cell r="D958">
            <v>0</v>
          </cell>
          <cell r="E958">
            <v>1284479.42</v>
          </cell>
          <cell r="F958">
            <v>0</v>
          </cell>
          <cell r="G958">
            <v>1284479.42</v>
          </cell>
        </row>
        <row r="959">
          <cell r="B959">
            <v>5111140103</v>
          </cell>
          <cell r="C959" t="str">
            <v>Productos de Aseo y Limpieza</v>
          </cell>
          <cell r="D959">
            <v>0</v>
          </cell>
          <cell r="E959">
            <v>1125000</v>
          </cell>
          <cell r="F959">
            <v>0</v>
          </cell>
          <cell r="G959">
            <v>1125000</v>
          </cell>
        </row>
        <row r="960">
          <cell r="B960">
            <v>511114010301</v>
          </cell>
          <cell r="C960" t="str">
            <v>Productos de Aseo y Limpieza</v>
          </cell>
          <cell r="D960">
            <v>0</v>
          </cell>
          <cell r="E960">
            <v>1125000</v>
          </cell>
          <cell r="F960">
            <v>0</v>
          </cell>
          <cell r="G960">
            <v>1125000</v>
          </cell>
        </row>
        <row r="961">
          <cell r="B961">
            <v>511114010302</v>
          </cell>
          <cell r="C961" t="str">
            <v>IVA - Productos de Aseo y Limpieza</v>
          </cell>
          <cell r="D961">
            <v>0</v>
          </cell>
          <cell r="E961">
            <v>0</v>
          </cell>
          <cell r="F961">
            <v>0</v>
          </cell>
          <cell r="G961">
            <v>0</v>
          </cell>
        </row>
        <row r="962">
          <cell r="B962">
            <v>5111140104</v>
          </cell>
          <cell r="C962" t="str">
            <v>Productos de Cafetería y Restaurante</v>
          </cell>
          <cell r="D962">
            <v>315000</v>
          </cell>
          <cell r="E962">
            <v>6338750</v>
          </cell>
          <cell r="F962">
            <v>0</v>
          </cell>
          <cell r="G962">
            <v>6653750</v>
          </cell>
        </row>
        <row r="963">
          <cell r="B963">
            <v>511114010401</v>
          </cell>
          <cell r="C963" t="str">
            <v>Productos de Cafeteria y Restaurante</v>
          </cell>
          <cell r="D963">
            <v>315000</v>
          </cell>
          <cell r="E963">
            <v>6224503</v>
          </cell>
          <cell r="F963">
            <v>0</v>
          </cell>
          <cell r="G963">
            <v>6539503</v>
          </cell>
        </row>
        <row r="964">
          <cell r="B964">
            <v>511114010402</v>
          </cell>
          <cell r="C964" t="str">
            <v>IVA-Productos Cafeteria y Restaurante</v>
          </cell>
          <cell r="D964">
            <v>0</v>
          </cell>
          <cell r="E964">
            <v>114247</v>
          </cell>
          <cell r="F964">
            <v>0</v>
          </cell>
          <cell r="G964">
            <v>114247</v>
          </cell>
        </row>
        <row r="965">
          <cell r="B965">
            <v>511114010403</v>
          </cell>
          <cell r="C965" t="str">
            <v>IPOCONSUMO-Productos Cafeteria y Restaurante</v>
          </cell>
          <cell r="D965">
            <v>0</v>
          </cell>
          <cell r="E965">
            <v>0</v>
          </cell>
          <cell r="F965">
            <v>0</v>
          </cell>
          <cell r="G965">
            <v>0</v>
          </cell>
        </row>
        <row r="966">
          <cell r="B966">
            <v>511114010420</v>
          </cell>
          <cell r="C966" t="str">
            <v>Productos de Cafeteria y Restaurante-OPERATIVO</v>
          </cell>
          <cell r="D966">
            <v>0</v>
          </cell>
          <cell r="E966">
            <v>0</v>
          </cell>
          <cell r="F966">
            <v>0</v>
          </cell>
          <cell r="G966">
            <v>0</v>
          </cell>
        </row>
        <row r="967">
          <cell r="B967">
            <v>511114010430</v>
          </cell>
          <cell r="C967" t="str">
            <v>IVA Productos de Cafeteria y Restaurante-OPERATIVO</v>
          </cell>
          <cell r="D967">
            <v>0</v>
          </cell>
          <cell r="E967">
            <v>0</v>
          </cell>
          <cell r="F967">
            <v>0</v>
          </cell>
          <cell r="G967">
            <v>0</v>
          </cell>
        </row>
        <row r="968">
          <cell r="B968">
            <v>5111140105</v>
          </cell>
          <cell r="C968" t="str">
            <v>Repuestos</v>
          </cell>
          <cell r="D968">
            <v>0</v>
          </cell>
          <cell r="E968">
            <v>12587521.720000001</v>
          </cell>
          <cell r="F968">
            <v>0</v>
          </cell>
          <cell r="G968">
            <v>12587521.720000001</v>
          </cell>
        </row>
        <row r="969">
          <cell r="B969">
            <v>511114010501</v>
          </cell>
          <cell r="C969" t="str">
            <v>Repuestos</v>
          </cell>
          <cell r="D969">
            <v>0</v>
          </cell>
          <cell r="E969">
            <v>12572701.720000001</v>
          </cell>
          <cell r="F969">
            <v>0</v>
          </cell>
          <cell r="G969">
            <v>12572701.720000001</v>
          </cell>
        </row>
        <row r="970">
          <cell r="B970">
            <v>511114010502</v>
          </cell>
          <cell r="C970" t="str">
            <v>Repuestos - IVA</v>
          </cell>
          <cell r="D970">
            <v>0</v>
          </cell>
          <cell r="E970">
            <v>14820</v>
          </cell>
          <cell r="F970">
            <v>0</v>
          </cell>
          <cell r="G970">
            <v>14820</v>
          </cell>
        </row>
        <row r="971">
          <cell r="B971">
            <v>5111140106</v>
          </cell>
          <cell r="C971" t="str">
            <v>Otros Materiales y Suministros</v>
          </cell>
          <cell r="D971">
            <v>0</v>
          </cell>
          <cell r="E971">
            <v>6556580</v>
          </cell>
          <cell r="F971">
            <v>0</v>
          </cell>
          <cell r="G971">
            <v>6556580</v>
          </cell>
        </row>
        <row r="972">
          <cell r="B972">
            <v>511114010601</v>
          </cell>
          <cell r="C972" t="str">
            <v>Otros Materiales y Suministros</v>
          </cell>
          <cell r="D972">
            <v>0</v>
          </cell>
          <cell r="E972">
            <v>6323330</v>
          </cell>
          <cell r="F972">
            <v>0</v>
          </cell>
          <cell r="G972">
            <v>6323330</v>
          </cell>
        </row>
        <row r="973">
          <cell r="B973">
            <v>511114010602</v>
          </cell>
          <cell r="C973" t="str">
            <v>IVA-Otros Materiales y Suministros</v>
          </cell>
          <cell r="D973">
            <v>0</v>
          </cell>
          <cell r="E973">
            <v>233250</v>
          </cell>
          <cell r="F973">
            <v>0</v>
          </cell>
          <cell r="G973">
            <v>233250</v>
          </cell>
        </row>
        <row r="974">
          <cell r="B974">
            <v>5111140107</v>
          </cell>
          <cell r="C974" t="str">
            <v>Elementos y Accesorios</v>
          </cell>
          <cell r="D974">
            <v>0</v>
          </cell>
          <cell r="E974">
            <v>392000</v>
          </cell>
          <cell r="F974">
            <v>0</v>
          </cell>
          <cell r="G974">
            <v>392000</v>
          </cell>
        </row>
        <row r="975">
          <cell r="B975">
            <v>511114010701</v>
          </cell>
          <cell r="C975" t="str">
            <v>Elementos y Accesorios</v>
          </cell>
          <cell r="D975">
            <v>0</v>
          </cell>
          <cell r="E975">
            <v>392000</v>
          </cell>
          <cell r="F975">
            <v>0</v>
          </cell>
          <cell r="G975">
            <v>392000</v>
          </cell>
        </row>
        <row r="976">
          <cell r="B976">
            <v>511114010702</v>
          </cell>
          <cell r="C976" t="str">
            <v>IVA - Elementos y Accesorios</v>
          </cell>
          <cell r="D976">
            <v>0</v>
          </cell>
          <cell r="E976">
            <v>0</v>
          </cell>
          <cell r="F976">
            <v>0</v>
          </cell>
          <cell r="G976">
            <v>0</v>
          </cell>
        </row>
        <row r="977">
          <cell r="B977">
            <v>5111140109</v>
          </cell>
          <cell r="C977" t="str">
            <v>Material de Construccion</v>
          </cell>
          <cell r="D977">
            <v>0</v>
          </cell>
          <cell r="E977">
            <v>0</v>
          </cell>
          <cell r="F977">
            <v>0</v>
          </cell>
          <cell r="G977">
            <v>0</v>
          </cell>
        </row>
        <row r="978">
          <cell r="B978">
            <v>511114010901</v>
          </cell>
          <cell r="C978" t="str">
            <v>Material de Construccion</v>
          </cell>
          <cell r="D978">
            <v>0</v>
          </cell>
          <cell r="E978">
            <v>0</v>
          </cell>
          <cell r="F978">
            <v>0</v>
          </cell>
          <cell r="G978">
            <v>0</v>
          </cell>
        </row>
        <row r="979">
          <cell r="B979">
            <v>511114010902</v>
          </cell>
          <cell r="C979" t="str">
            <v>IVA-Material de Construccion</v>
          </cell>
          <cell r="D979">
            <v>0</v>
          </cell>
          <cell r="E979">
            <v>0</v>
          </cell>
          <cell r="F979">
            <v>0</v>
          </cell>
          <cell r="G979">
            <v>0</v>
          </cell>
        </row>
        <row r="980">
          <cell r="B980">
            <v>5111140120</v>
          </cell>
          <cell r="C980" t="str">
            <v>Materiales Y Suministros - OPERATIVOS</v>
          </cell>
          <cell r="D980">
            <v>0</v>
          </cell>
          <cell r="E980">
            <v>3353808</v>
          </cell>
          <cell r="F980">
            <v>0</v>
          </cell>
          <cell r="G980">
            <v>3353808</v>
          </cell>
        </row>
        <row r="981">
          <cell r="B981">
            <v>5111140130</v>
          </cell>
          <cell r="C981" t="str">
            <v>IVA Materiales y Suministros</v>
          </cell>
          <cell r="D981">
            <v>0</v>
          </cell>
          <cell r="E981">
            <v>504044</v>
          </cell>
          <cell r="F981">
            <v>0</v>
          </cell>
          <cell r="G981">
            <v>504044</v>
          </cell>
        </row>
        <row r="982">
          <cell r="B982">
            <v>511115</v>
          </cell>
          <cell r="C982" t="str">
            <v>MANTENIMIENTO</v>
          </cell>
          <cell r="D982">
            <v>308998.96999999997</v>
          </cell>
          <cell r="E982">
            <v>29036323.469999999</v>
          </cell>
          <cell r="F982">
            <v>0</v>
          </cell>
          <cell r="G982">
            <v>29345322.440000001</v>
          </cell>
        </row>
        <row r="983">
          <cell r="B983">
            <v>51111501</v>
          </cell>
          <cell r="C983" t="str">
            <v>MANTENIMIENTO</v>
          </cell>
          <cell r="D983">
            <v>308998.96999999997</v>
          </cell>
          <cell r="E983">
            <v>29036323.469999999</v>
          </cell>
          <cell r="F983">
            <v>0</v>
          </cell>
          <cell r="G983">
            <v>29345322.440000001</v>
          </cell>
        </row>
        <row r="984">
          <cell r="B984">
            <v>5111150101</v>
          </cell>
          <cell r="C984" t="str">
            <v>MANTENIMIENTO DE BIENES INMUEBLES</v>
          </cell>
          <cell r="D984">
            <v>0</v>
          </cell>
          <cell r="E984">
            <v>0</v>
          </cell>
          <cell r="F984">
            <v>0</v>
          </cell>
          <cell r="G984">
            <v>0</v>
          </cell>
        </row>
        <row r="985">
          <cell r="B985">
            <v>511115010101</v>
          </cell>
          <cell r="C985" t="str">
            <v>Mantenimientos de Bienes Inmuebles</v>
          </cell>
          <cell r="D985">
            <v>0</v>
          </cell>
          <cell r="E985">
            <v>0</v>
          </cell>
          <cell r="F985">
            <v>0</v>
          </cell>
          <cell r="G985">
            <v>0</v>
          </cell>
        </row>
        <row r="986">
          <cell r="B986">
            <v>511115010102</v>
          </cell>
          <cell r="C986" t="str">
            <v>Mantenimiento de Bienes Inmuebles-I</v>
          </cell>
          <cell r="D986">
            <v>0</v>
          </cell>
          <cell r="E986">
            <v>0</v>
          </cell>
          <cell r="F986">
            <v>0</v>
          </cell>
          <cell r="G986">
            <v>0</v>
          </cell>
        </row>
        <row r="987">
          <cell r="B987">
            <v>5111150102</v>
          </cell>
          <cell r="C987" t="str">
            <v>Mantenimiento Bienes Muebles, Equip</v>
          </cell>
          <cell r="D987">
            <v>0</v>
          </cell>
          <cell r="E987">
            <v>0</v>
          </cell>
          <cell r="F987">
            <v>0</v>
          </cell>
          <cell r="G987">
            <v>0</v>
          </cell>
        </row>
        <row r="988">
          <cell r="B988">
            <v>511115010201</v>
          </cell>
          <cell r="C988" t="str">
            <v>Manten.Bienes Muebles, Equipos y En</v>
          </cell>
          <cell r="D988">
            <v>0</v>
          </cell>
          <cell r="E988">
            <v>0</v>
          </cell>
          <cell r="F988">
            <v>0</v>
          </cell>
          <cell r="G988">
            <v>0</v>
          </cell>
        </row>
        <row r="989">
          <cell r="B989">
            <v>511115010202</v>
          </cell>
          <cell r="C989" t="str">
            <v>Manten.Bienes Muebles, Euipos y Ens</v>
          </cell>
          <cell r="D989">
            <v>0</v>
          </cell>
          <cell r="E989">
            <v>0</v>
          </cell>
          <cell r="F989">
            <v>0</v>
          </cell>
          <cell r="G989">
            <v>0</v>
          </cell>
        </row>
        <row r="990">
          <cell r="B990">
            <v>5111150103</v>
          </cell>
          <cell r="C990" t="str">
            <v>Mantenimiento Equipo Comun.y Comput</v>
          </cell>
          <cell r="D990">
            <v>0</v>
          </cell>
          <cell r="E990">
            <v>5030000</v>
          </cell>
          <cell r="F990">
            <v>0</v>
          </cell>
          <cell r="G990">
            <v>5030000</v>
          </cell>
        </row>
        <row r="991">
          <cell r="B991">
            <v>511115010301</v>
          </cell>
          <cell r="C991" t="str">
            <v>Mantenimiento Equipo Comunicacion y</v>
          </cell>
          <cell r="D991">
            <v>0</v>
          </cell>
          <cell r="E991">
            <v>4226890.75</v>
          </cell>
          <cell r="F991">
            <v>0</v>
          </cell>
          <cell r="G991">
            <v>4226890.75</v>
          </cell>
        </row>
        <row r="992">
          <cell r="B992">
            <v>511115010302</v>
          </cell>
          <cell r="C992" t="str">
            <v>IVA-Mantenimiento Equipo Comunicaci</v>
          </cell>
          <cell r="D992">
            <v>0</v>
          </cell>
          <cell r="E992">
            <v>803109.25</v>
          </cell>
          <cell r="F992">
            <v>0</v>
          </cell>
          <cell r="G992">
            <v>803109.25</v>
          </cell>
        </row>
        <row r="993">
          <cell r="B993">
            <v>5111150104</v>
          </cell>
          <cell r="C993" t="str">
            <v>Mantenimiento Equipo Naveg.y Transporte</v>
          </cell>
          <cell r="D993">
            <v>308998.96999999997</v>
          </cell>
          <cell r="E993">
            <v>24006323.469999999</v>
          </cell>
          <cell r="F993">
            <v>0</v>
          </cell>
          <cell r="G993">
            <v>24315322.440000001</v>
          </cell>
        </row>
        <row r="994">
          <cell r="B994">
            <v>511115010401</v>
          </cell>
          <cell r="C994" t="str">
            <v>Manteminiemto Equipo Naveg.y Transporte</v>
          </cell>
          <cell r="D994">
            <v>259663</v>
          </cell>
          <cell r="E994">
            <v>20173380.620000001</v>
          </cell>
          <cell r="F994">
            <v>0</v>
          </cell>
          <cell r="G994">
            <v>20433043.620000001</v>
          </cell>
        </row>
        <row r="995">
          <cell r="B995">
            <v>511115010402</v>
          </cell>
          <cell r="C995" t="str">
            <v>IVA-Mantenimiento Equipo Naveg.y Transporte</v>
          </cell>
          <cell r="D995">
            <v>49335.97</v>
          </cell>
          <cell r="E995">
            <v>3832942.85</v>
          </cell>
          <cell r="F995">
            <v>0</v>
          </cell>
          <cell r="G995">
            <v>3882278.82</v>
          </cell>
        </row>
        <row r="996">
          <cell r="B996">
            <v>511117</v>
          </cell>
          <cell r="C996" t="str">
            <v>SERVICIOS PUBLICOS</v>
          </cell>
          <cell r="D996">
            <v>31856280</v>
          </cell>
          <cell r="E996">
            <v>30039935</v>
          </cell>
          <cell r="F996">
            <v>0</v>
          </cell>
          <cell r="G996">
            <v>61896215</v>
          </cell>
        </row>
        <row r="997">
          <cell r="B997">
            <v>51111701</v>
          </cell>
          <cell r="C997" t="str">
            <v>SERVICIOS PUBLICOS</v>
          </cell>
          <cell r="D997">
            <v>31856280</v>
          </cell>
          <cell r="E997">
            <v>30039935</v>
          </cell>
          <cell r="F997">
            <v>0</v>
          </cell>
          <cell r="G997">
            <v>61896215</v>
          </cell>
        </row>
        <row r="998">
          <cell r="B998">
            <v>5111170101</v>
          </cell>
          <cell r="C998" t="str">
            <v>Teléfono, Fax y Otros</v>
          </cell>
          <cell r="D998">
            <v>13300000</v>
          </cell>
          <cell r="E998">
            <v>13300000</v>
          </cell>
          <cell r="F998">
            <v>0</v>
          </cell>
          <cell r="G998">
            <v>26600000</v>
          </cell>
        </row>
        <row r="999">
          <cell r="B999">
            <v>511117010101</v>
          </cell>
          <cell r="C999" t="str">
            <v>Telefono, Fax y Otros</v>
          </cell>
          <cell r="D999">
            <v>11176471</v>
          </cell>
          <cell r="E999">
            <v>11176471</v>
          </cell>
          <cell r="F999">
            <v>0</v>
          </cell>
          <cell r="G999">
            <v>22352942</v>
          </cell>
        </row>
        <row r="1000">
          <cell r="B1000">
            <v>511117010102</v>
          </cell>
          <cell r="C1000" t="str">
            <v>Telefono, Fax Y Otros-IVA</v>
          </cell>
          <cell r="D1000">
            <v>2123529</v>
          </cell>
          <cell r="E1000">
            <v>2123529</v>
          </cell>
          <cell r="F1000">
            <v>0</v>
          </cell>
          <cell r="G1000">
            <v>4247058</v>
          </cell>
        </row>
        <row r="1001">
          <cell r="B1001">
            <v>5111170102</v>
          </cell>
          <cell r="C1001" t="str">
            <v>Energía</v>
          </cell>
          <cell r="D1001">
            <v>14776030</v>
          </cell>
          <cell r="E1001">
            <v>12809380</v>
          </cell>
          <cell r="F1001">
            <v>0</v>
          </cell>
          <cell r="G1001">
            <v>27585410</v>
          </cell>
        </row>
        <row r="1002">
          <cell r="B1002">
            <v>5111170103</v>
          </cell>
          <cell r="C1002" t="str">
            <v>Acueducto, Alcantarillado y Aseo</v>
          </cell>
          <cell r="D1002">
            <v>683880</v>
          </cell>
          <cell r="E1002">
            <v>836940</v>
          </cell>
          <cell r="F1002">
            <v>0</v>
          </cell>
          <cell r="G1002">
            <v>1520820</v>
          </cell>
        </row>
        <row r="1003">
          <cell r="B1003">
            <v>5111170104</v>
          </cell>
          <cell r="C1003" t="str">
            <v>Telefonia Movil Celular</v>
          </cell>
          <cell r="D1003">
            <v>3096370</v>
          </cell>
          <cell r="E1003">
            <v>3093615</v>
          </cell>
          <cell r="F1003">
            <v>0</v>
          </cell>
          <cell r="G1003">
            <v>6189985</v>
          </cell>
        </row>
        <row r="1004">
          <cell r="B1004">
            <v>511117010401</v>
          </cell>
          <cell r="C1004" t="str">
            <v>Telefonia Celular Movil</v>
          </cell>
          <cell r="D1004">
            <v>2551738</v>
          </cell>
          <cell r="E1004">
            <v>2609246.4700000002</v>
          </cell>
          <cell r="F1004">
            <v>0</v>
          </cell>
          <cell r="G1004">
            <v>5160984.47</v>
          </cell>
        </row>
        <row r="1005">
          <cell r="B1005">
            <v>511117010402</v>
          </cell>
          <cell r="C1005" t="str">
            <v>Telefonia Movil Celular-IVA</v>
          </cell>
          <cell r="D1005">
            <v>544632</v>
          </cell>
          <cell r="E1005">
            <v>484368.53</v>
          </cell>
          <cell r="F1005">
            <v>0</v>
          </cell>
          <cell r="G1005">
            <v>1029000.53</v>
          </cell>
        </row>
        <row r="1006">
          <cell r="B1006">
            <v>511118</v>
          </cell>
          <cell r="C1006" t="str">
            <v>ARRENDAMIENTO OPERATIVO</v>
          </cell>
          <cell r="D1006">
            <v>129336450</v>
          </cell>
          <cell r="E1006">
            <v>130686447</v>
          </cell>
          <cell r="F1006">
            <v>0</v>
          </cell>
          <cell r="G1006">
            <v>260022897</v>
          </cell>
        </row>
        <row r="1007">
          <cell r="B1007">
            <v>51111801</v>
          </cell>
          <cell r="C1007" t="str">
            <v>ARRENDAMIENTO</v>
          </cell>
          <cell r="D1007">
            <v>129336450</v>
          </cell>
          <cell r="E1007">
            <v>130686447</v>
          </cell>
          <cell r="F1007">
            <v>0</v>
          </cell>
          <cell r="G1007">
            <v>260022897</v>
          </cell>
        </row>
        <row r="1008">
          <cell r="B1008">
            <v>5111180101</v>
          </cell>
          <cell r="C1008" t="str">
            <v>ARRENDAMIENTO BIENES MUEBLES</v>
          </cell>
          <cell r="D1008">
            <v>122400000</v>
          </cell>
          <cell r="E1008">
            <v>126510000</v>
          </cell>
          <cell r="F1008">
            <v>0</v>
          </cell>
          <cell r="G1008">
            <v>248910000</v>
          </cell>
        </row>
        <row r="1009">
          <cell r="B1009">
            <v>511118010101</v>
          </cell>
          <cell r="C1009" t="str">
            <v>Arrendamiento Bienes Muebles</v>
          </cell>
          <cell r="D1009">
            <v>102857142.86</v>
          </cell>
          <cell r="E1009">
            <v>105067142.86</v>
          </cell>
          <cell r="F1009">
            <v>0</v>
          </cell>
          <cell r="G1009">
            <v>207924285.72</v>
          </cell>
        </row>
        <row r="1010">
          <cell r="B1010">
            <v>511118010102</v>
          </cell>
          <cell r="C1010" t="str">
            <v>Arriendo Bienes Muebles-IVA</v>
          </cell>
          <cell r="D1010">
            <v>19542857.140000001</v>
          </cell>
          <cell r="E1010">
            <v>19542857.140000001</v>
          </cell>
          <cell r="F1010">
            <v>0</v>
          </cell>
          <cell r="G1010">
            <v>39085714.280000001</v>
          </cell>
        </row>
        <row r="1011">
          <cell r="B1011">
            <v>511118010120</v>
          </cell>
          <cell r="C1011" t="str">
            <v>Arrendamiento - Operativo</v>
          </cell>
          <cell r="D1011">
            <v>0</v>
          </cell>
          <cell r="E1011">
            <v>1900000</v>
          </cell>
          <cell r="F1011">
            <v>0</v>
          </cell>
          <cell r="G1011">
            <v>1900000</v>
          </cell>
        </row>
        <row r="1012">
          <cell r="B1012">
            <v>511118010130</v>
          </cell>
          <cell r="C1012" t="str">
            <v>IVA - Arrendamiento Operativo</v>
          </cell>
          <cell r="D1012">
            <v>0</v>
          </cell>
          <cell r="E1012">
            <v>0</v>
          </cell>
          <cell r="F1012">
            <v>0</v>
          </cell>
          <cell r="G1012">
            <v>0</v>
          </cell>
        </row>
        <row r="1013">
          <cell r="B1013">
            <v>5111180102</v>
          </cell>
          <cell r="C1013" t="str">
            <v>Arrendamiento Bienes Inmuebles</v>
          </cell>
          <cell r="D1013">
            <v>6936450</v>
          </cell>
          <cell r="E1013">
            <v>4176447</v>
          </cell>
          <cell r="F1013">
            <v>0</v>
          </cell>
          <cell r="G1013">
            <v>11112897</v>
          </cell>
        </row>
        <row r="1014">
          <cell r="B1014">
            <v>511118010201</v>
          </cell>
          <cell r="C1014" t="str">
            <v>Arrendamiento Bienes Inmuebles</v>
          </cell>
          <cell r="D1014">
            <v>6936450</v>
          </cell>
          <cell r="E1014">
            <v>4176447</v>
          </cell>
          <cell r="F1014">
            <v>0</v>
          </cell>
          <cell r="G1014">
            <v>11112897</v>
          </cell>
        </row>
        <row r="1015">
          <cell r="B1015">
            <v>511119</v>
          </cell>
          <cell r="C1015" t="str">
            <v>VIATICOS Y GASTOS DE VIAJE</v>
          </cell>
          <cell r="D1015">
            <v>0</v>
          </cell>
          <cell r="E1015">
            <v>22903290</v>
          </cell>
          <cell r="F1015">
            <v>0</v>
          </cell>
          <cell r="G1015">
            <v>22903290</v>
          </cell>
        </row>
        <row r="1016">
          <cell r="B1016">
            <v>51111901</v>
          </cell>
          <cell r="C1016" t="str">
            <v>VIATICOS Y GASTOS DE VIAJE</v>
          </cell>
          <cell r="D1016">
            <v>0</v>
          </cell>
          <cell r="E1016">
            <v>22903290</v>
          </cell>
          <cell r="F1016">
            <v>0</v>
          </cell>
          <cell r="G1016">
            <v>22903290</v>
          </cell>
        </row>
        <row r="1017">
          <cell r="B1017">
            <v>5111190101</v>
          </cell>
          <cell r="C1017" t="str">
            <v>Viaticos</v>
          </cell>
          <cell r="D1017">
            <v>0</v>
          </cell>
          <cell r="E1017">
            <v>14689359</v>
          </cell>
          <cell r="F1017">
            <v>0</v>
          </cell>
          <cell r="G1017">
            <v>14689359</v>
          </cell>
        </row>
        <row r="1018">
          <cell r="B1018">
            <v>5111190102</v>
          </cell>
          <cell r="C1018" t="str">
            <v>Gastos de Viaje</v>
          </cell>
          <cell r="D1018">
            <v>0</v>
          </cell>
          <cell r="E1018">
            <v>8213931</v>
          </cell>
          <cell r="F1018">
            <v>0</v>
          </cell>
          <cell r="G1018">
            <v>8213931</v>
          </cell>
        </row>
        <row r="1019">
          <cell r="B1019">
            <v>511119010201</v>
          </cell>
          <cell r="C1019" t="str">
            <v>Gastos de Viaje</v>
          </cell>
          <cell r="D1019">
            <v>0</v>
          </cell>
          <cell r="E1019">
            <v>7286031</v>
          </cell>
          <cell r="F1019">
            <v>0</v>
          </cell>
          <cell r="G1019">
            <v>7286031</v>
          </cell>
        </row>
        <row r="1020">
          <cell r="B1020">
            <v>511119010202</v>
          </cell>
          <cell r="C1020" t="str">
            <v>Gastos de viaje-IVA</v>
          </cell>
          <cell r="D1020">
            <v>0</v>
          </cell>
          <cell r="E1020">
            <v>0</v>
          </cell>
          <cell r="F1020">
            <v>0</v>
          </cell>
          <cell r="G1020">
            <v>0</v>
          </cell>
        </row>
        <row r="1021">
          <cell r="B1021">
            <v>511119010220</v>
          </cell>
          <cell r="C1021" t="str">
            <v>Gastos de Viaje - Operativos</v>
          </cell>
          <cell r="D1021">
            <v>0</v>
          </cell>
          <cell r="E1021">
            <v>927900</v>
          </cell>
          <cell r="F1021">
            <v>0</v>
          </cell>
          <cell r="G1021">
            <v>927900</v>
          </cell>
        </row>
        <row r="1022">
          <cell r="B1022">
            <v>5111190120</v>
          </cell>
          <cell r="C1022" t="str">
            <v>Viaticos - Operativos</v>
          </cell>
          <cell r="D1022">
            <v>0</v>
          </cell>
          <cell r="E1022">
            <v>0</v>
          </cell>
          <cell r="F1022">
            <v>0</v>
          </cell>
          <cell r="G1022">
            <v>0</v>
          </cell>
        </row>
        <row r="1023">
          <cell r="B1023">
            <v>511121</v>
          </cell>
          <cell r="C1023" t="str">
            <v>IMPRESOS PUBLICACIONES SUSCRIPCIONES</v>
          </cell>
          <cell r="D1023">
            <v>22022389</v>
          </cell>
          <cell r="E1023">
            <v>2345400</v>
          </cell>
          <cell r="F1023">
            <v>0</v>
          </cell>
          <cell r="G1023">
            <v>24367789</v>
          </cell>
        </row>
        <row r="1024">
          <cell r="B1024">
            <v>51112101</v>
          </cell>
          <cell r="C1024" t="str">
            <v>IMPRESOS PUBLICACIONES SUSCRIPCIONES</v>
          </cell>
          <cell r="D1024">
            <v>22022389</v>
          </cell>
          <cell r="E1024">
            <v>2345400</v>
          </cell>
          <cell r="F1024">
            <v>0</v>
          </cell>
          <cell r="G1024">
            <v>24367789</v>
          </cell>
        </row>
        <row r="1025">
          <cell r="B1025">
            <v>5111210101</v>
          </cell>
          <cell r="C1025" t="str">
            <v>SUSCRIPCIONES</v>
          </cell>
          <cell r="D1025">
            <v>0</v>
          </cell>
          <cell r="E1025">
            <v>0</v>
          </cell>
          <cell r="F1025">
            <v>0</v>
          </cell>
          <cell r="G1025">
            <v>0</v>
          </cell>
        </row>
        <row r="1026">
          <cell r="B1026">
            <v>511121010101</v>
          </cell>
          <cell r="C1026" t="str">
            <v>Suscripciones</v>
          </cell>
          <cell r="D1026">
            <v>0</v>
          </cell>
          <cell r="E1026">
            <v>0</v>
          </cell>
          <cell r="F1026">
            <v>0</v>
          </cell>
          <cell r="G1026">
            <v>0</v>
          </cell>
        </row>
        <row r="1027">
          <cell r="B1027">
            <v>511121010120</v>
          </cell>
          <cell r="C1027" t="str">
            <v>Suscrpciones-Operativo</v>
          </cell>
          <cell r="D1027">
            <v>0</v>
          </cell>
          <cell r="E1027">
            <v>0</v>
          </cell>
          <cell r="F1027">
            <v>0</v>
          </cell>
          <cell r="G1027">
            <v>0</v>
          </cell>
        </row>
        <row r="1028">
          <cell r="B1028">
            <v>5111210102</v>
          </cell>
          <cell r="C1028" t="str">
            <v>Otros Gastos por Impresos y Publicaciones</v>
          </cell>
          <cell r="D1028">
            <v>0</v>
          </cell>
          <cell r="E1028">
            <v>2345400</v>
          </cell>
          <cell r="F1028">
            <v>0</v>
          </cell>
          <cell r="G1028">
            <v>2345400</v>
          </cell>
        </row>
        <row r="1029">
          <cell r="B1029">
            <v>511121010201</v>
          </cell>
          <cell r="C1029" t="str">
            <v>Otros gastos por impresos y publicaciones</v>
          </cell>
          <cell r="D1029">
            <v>0</v>
          </cell>
          <cell r="E1029">
            <v>2345400</v>
          </cell>
          <cell r="F1029">
            <v>0</v>
          </cell>
          <cell r="G1029">
            <v>2345400</v>
          </cell>
        </row>
        <row r="1030">
          <cell r="B1030">
            <v>511121010202</v>
          </cell>
          <cell r="C1030" t="str">
            <v>Otros gastos por impresos y publicaciones-IVA</v>
          </cell>
          <cell r="D1030">
            <v>0</v>
          </cell>
          <cell r="E1030">
            <v>0</v>
          </cell>
          <cell r="F1030">
            <v>0</v>
          </cell>
          <cell r="G1030">
            <v>0</v>
          </cell>
        </row>
        <row r="1031">
          <cell r="B1031">
            <v>5111210103</v>
          </cell>
          <cell r="C1031" t="str">
            <v>Afiliaciones</v>
          </cell>
          <cell r="D1031">
            <v>22022389</v>
          </cell>
          <cell r="E1031">
            <v>0</v>
          </cell>
          <cell r="F1031">
            <v>0</v>
          </cell>
          <cell r="G1031">
            <v>22022389</v>
          </cell>
        </row>
        <row r="1032">
          <cell r="B1032">
            <v>511121010301</v>
          </cell>
          <cell r="C1032" t="str">
            <v>Asocars</v>
          </cell>
          <cell r="D1032">
            <v>22022389</v>
          </cell>
          <cell r="E1032">
            <v>0</v>
          </cell>
          <cell r="F1032">
            <v>0</v>
          </cell>
          <cell r="G1032">
            <v>22022389</v>
          </cell>
        </row>
        <row r="1033">
          <cell r="B1033">
            <v>511123</v>
          </cell>
          <cell r="C1033" t="str">
            <v>COMUNICACIONES Y TRANSPORTE</v>
          </cell>
          <cell r="D1033">
            <v>1400000</v>
          </cell>
          <cell r="E1033">
            <v>4460900</v>
          </cell>
          <cell r="F1033">
            <v>0</v>
          </cell>
          <cell r="G1033">
            <v>5860900</v>
          </cell>
        </row>
        <row r="1034">
          <cell r="B1034">
            <v>51112301</v>
          </cell>
          <cell r="C1034" t="str">
            <v>COMUNICACIONES Y TRANSPORTE</v>
          </cell>
          <cell r="D1034">
            <v>1400000</v>
          </cell>
          <cell r="E1034">
            <v>4460900</v>
          </cell>
          <cell r="F1034">
            <v>0</v>
          </cell>
          <cell r="G1034">
            <v>5860900</v>
          </cell>
        </row>
        <row r="1035">
          <cell r="B1035">
            <v>5111230101</v>
          </cell>
          <cell r="C1035" t="str">
            <v>Correo</v>
          </cell>
          <cell r="D1035">
            <v>1400000</v>
          </cell>
          <cell r="E1035">
            <v>1020800</v>
          </cell>
          <cell r="F1035">
            <v>0</v>
          </cell>
          <cell r="G1035">
            <v>2420800</v>
          </cell>
        </row>
        <row r="1036">
          <cell r="B1036">
            <v>5111230102</v>
          </cell>
          <cell r="C1036" t="str">
            <v>Transporte</v>
          </cell>
          <cell r="D1036">
            <v>0</v>
          </cell>
          <cell r="E1036">
            <v>1826100</v>
          </cell>
          <cell r="F1036">
            <v>0</v>
          </cell>
          <cell r="G1036">
            <v>1826100</v>
          </cell>
        </row>
        <row r="1037">
          <cell r="B1037">
            <v>5111230120</v>
          </cell>
          <cell r="C1037" t="str">
            <v>Transporte-Operativo</v>
          </cell>
          <cell r="D1037">
            <v>0</v>
          </cell>
          <cell r="E1037">
            <v>1614000</v>
          </cell>
          <cell r="F1037">
            <v>0</v>
          </cell>
          <cell r="G1037">
            <v>1614000</v>
          </cell>
        </row>
        <row r="1038">
          <cell r="B1038">
            <v>511125</v>
          </cell>
          <cell r="C1038" t="str">
            <v>SEGUROS GENERALES</v>
          </cell>
          <cell r="D1038">
            <v>0</v>
          </cell>
          <cell r="E1038">
            <v>815250</v>
          </cell>
          <cell r="F1038">
            <v>0</v>
          </cell>
          <cell r="G1038">
            <v>815250</v>
          </cell>
        </row>
        <row r="1039">
          <cell r="B1039">
            <v>51112501</v>
          </cell>
          <cell r="C1039" t="str">
            <v>SEGUROS GENERALES</v>
          </cell>
          <cell r="D1039">
            <v>0</v>
          </cell>
          <cell r="E1039">
            <v>815250</v>
          </cell>
          <cell r="F1039">
            <v>0</v>
          </cell>
          <cell r="G1039">
            <v>815250</v>
          </cell>
        </row>
        <row r="1040">
          <cell r="B1040">
            <v>5111250101</v>
          </cell>
          <cell r="C1040" t="str">
            <v>SEGUROS</v>
          </cell>
          <cell r="D1040">
            <v>0</v>
          </cell>
          <cell r="E1040">
            <v>815250</v>
          </cell>
          <cell r="F1040">
            <v>0</v>
          </cell>
          <cell r="G1040">
            <v>815250</v>
          </cell>
        </row>
        <row r="1041">
          <cell r="B1041">
            <v>511125010101</v>
          </cell>
          <cell r="C1041" t="str">
            <v>Seguros</v>
          </cell>
          <cell r="D1041">
            <v>0</v>
          </cell>
          <cell r="E1041">
            <v>815250</v>
          </cell>
          <cell r="F1041">
            <v>0</v>
          </cell>
          <cell r="G1041">
            <v>815250</v>
          </cell>
        </row>
        <row r="1042">
          <cell r="B1042">
            <v>511125010102</v>
          </cell>
          <cell r="C1042" t="str">
            <v>Seguros-IVA</v>
          </cell>
          <cell r="D1042">
            <v>0</v>
          </cell>
          <cell r="E1042">
            <v>0</v>
          </cell>
          <cell r="F1042">
            <v>0</v>
          </cell>
          <cell r="G1042">
            <v>0</v>
          </cell>
        </row>
        <row r="1043">
          <cell r="B1043">
            <v>511146</v>
          </cell>
          <cell r="C1043" t="str">
            <v>COMBUSTIBLES Y LUBRICANTES</v>
          </cell>
          <cell r="D1043">
            <v>11436276</v>
          </cell>
          <cell r="E1043">
            <v>15732847</v>
          </cell>
          <cell r="F1043">
            <v>0</v>
          </cell>
          <cell r="G1043">
            <v>27169123</v>
          </cell>
        </row>
        <row r="1044">
          <cell r="B1044">
            <v>51114601</v>
          </cell>
          <cell r="C1044" t="str">
            <v>COMBUSTIBLES Y LUBRICANTES</v>
          </cell>
          <cell r="D1044">
            <v>11436276</v>
          </cell>
          <cell r="E1044">
            <v>15732847</v>
          </cell>
          <cell r="F1044">
            <v>0</v>
          </cell>
          <cell r="G1044">
            <v>27169123</v>
          </cell>
        </row>
        <row r="1045">
          <cell r="B1045">
            <v>5111460101</v>
          </cell>
          <cell r="C1045" t="str">
            <v>Combustibles y lubricantes</v>
          </cell>
          <cell r="D1045">
            <v>11436276</v>
          </cell>
          <cell r="E1045">
            <v>15732847</v>
          </cell>
          <cell r="F1045">
            <v>0</v>
          </cell>
          <cell r="G1045">
            <v>27169123</v>
          </cell>
        </row>
        <row r="1046">
          <cell r="B1046">
            <v>5111460120</v>
          </cell>
          <cell r="C1046" t="str">
            <v>Combustibles y lubricantes-Operativos</v>
          </cell>
          <cell r="D1046">
            <v>0</v>
          </cell>
          <cell r="E1046">
            <v>0</v>
          </cell>
          <cell r="F1046">
            <v>0</v>
          </cell>
          <cell r="G1046">
            <v>0</v>
          </cell>
        </row>
        <row r="1047">
          <cell r="B1047">
            <v>511149</v>
          </cell>
          <cell r="C1047" t="str">
            <v>SERVICIO DE ASEO CAFETERIA Y RESTAURANTE</v>
          </cell>
          <cell r="D1047">
            <v>0</v>
          </cell>
          <cell r="E1047">
            <v>865120</v>
          </cell>
          <cell r="F1047">
            <v>0</v>
          </cell>
          <cell r="G1047">
            <v>865120</v>
          </cell>
        </row>
        <row r="1048">
          <cell r="B1048">
            <v>51114901</v>
          </cell>
          <cell r="C1048" t="str">
            <v>SERVICIO DE ASEO CAFETERIA Y RESTAURANTE</v>
          </cell>
          <cell r="D1048">
            <v>0</v>
          </cell>
          <cell r="E1048">
            <v>865120</v>
          </cell>
          <cell r="F1048">
            <v>0</v>
          </cell>
          <cell r="G1048">
            <v>865120</v>
          </cell>
        </row>
        <row r="1049">
          <cell r="B1049">
            <v>5111490101</v>
          </cell>
          <cell r="C1049" t="str">
            <v>Servicio de Aseo, Cafeteria y Restaurante</v>
          </cell>
          <cell r="D1049">
            <v>0</v>
          </cell>
          <cell r="E1049">
            <v>865120</v>
          </cell>
          <cell r="F1049">
            <v>0</v>
          </cell>
          <cell r="G1049">
            <v>865120</v>
          </cell>
        </row>
        <row r="1050">
          <cell r="B1050">
            <v>511149010101</v>
          </cell>
          <cell r="C1050" t="str">
            <v>Servicio de Aseo, Cafeteria y Restaurante</v>
          </cell>
          <cell r="D1050">
            <v>0</v>
          </cell>
          <cell r="E1050">
            <v>0</v>
          </cell>
          <cell r="F1050">
            <v>0</v>
          </cell>
          <cell r="G1050">
            <v>0</v>
          </cell>
        </row>
        <row r="1051">
          <cell r="B1051">
            <v>511149010120</v>
          </cell>
          <cell r="C1051" t="str">
            <v>Servicio de Aseo, Cafeteria y Restaurante-Operativos</v>
          </cell>
          <cell r="D1051">
            <v>0</v>
          </cell>
          <cell r="E1051">
            <v>865120</v>
          </cell>
          <cell r="F1051">
            <v>0</v>
          </cell>
          <cell r="G1051">
            <v>865120</v>
          </cell>
        </row>
        <row r="1052">
          <cell r="B1052">
            <v>511149010130</v>
          </cell>
          <cell r="C1052" t="str">
            <v>IVA Servicio de Aseo, Cafeteria y Restaurante-Operativos</v>
          </cell>
          <cell r="D1052">
            <v>0</v>
          </cell>
          <cell r="E1052">
            <v>0</v>
          </cell>
          <cell r="F1052">
            <v>0</v>
          </cell>
          <cell r="G1052">
            <v>0</v>
          </cell>
        </row>
        <row r="1053">
          <cell r="B1053">
            <v>511155</v>
          </cell>
          <cell r="C1053" t="str">
            <v>ELEMENTOS DE ASEO,LAVANDERIA Y CAFETERIA</v>
          </cell>
          <cell r="D1053">
            <v>0</v>
          </cell>
          <cell r="E1053">
            <v>10084194.07</v>
          </cell>
          <cell r="F1053">
            <v>0</v>
          </cell>
          <cell r="G1053">
            <v>10084194.07</v>
          </cell>
        </row>
        <row r="1054">
          <cell r="B1054">
            <v>51115501</v>
          </cell>
          <cell r="C1054" t="str">
            <v>ELEMENTOS DE ASEO,LAVANDERIA Y CAFETERIA</v>
          </cell>
          <cell r="D1054">
            <v>0</v>
          </cell>
          <cell r="E1054">
            <v>10084194.07</v>
          </cell>
          <cell r="F1054">
            <v>0</v>
          </cell>
          <cell r="G1054">
            <v>10084194.07</v>
          </cell>
        </row>
        <row r="1055">
          <cell r="B1055">
            <v>5111550101</v>
          </cell>
          <cell r="C1055" t="str">
            <v>Elementod de Aseo y Lavanderia</v>
          </cell>
          <cell r="D1055">
            <v>0</v>
          </cell>
          <cell r="E1055">
            <v>6064495.3200000003</v>
          </cell>
          <cell r="F1055">
            <v>0</v>
          </cell>
          <cell r="G1055">
            <v>6064495.3200000003</v>
          </cell>
        </row>
        <row r="1056">
          <cell r="B1056">
            <v>511155010101</v>
          </cell>
          <cell r="C1056" t="str">
            <v>Elementod de Aseo y Lavanderia</v>
          </cell>
          <cell r="D1056">
            <v>0</v>
          </cell>
          <cell r="E1056">
            <v>5417214.9299999997</v>
          </cell>
          <cell r="F1056">
            <v>0</v>
          </cell>
          <cell r="G1056">
            <v>5417214.9299999997</v>
          </cell>
        </row>
        <row r="1057">
          <cell r="B1057">
            <v>511155010102</v>
          </cell>
          <cell r="C1057" t="str">
            <v>IVA - Elementod de Aseo y Lavanderia</v>
          </cell>
          <cell r="D1057">
            <v>0</v>
          </cell>
          <cell r="E1057">
            <v>647280.39</v>
          </cell>
          <cell r="F1057">
            <v>0</v>
          </cell>
          <cell r="G1057">
            <v>647280.39</v>
          </cell>
        </row>
        <row r="1058">
          <cell r="B1058">
            <v>5111550102</v>
          </cell>
          <cell r="C1058" t="str">
            <v>Elementos de Cafeteria y Restaurante</v>
          </cell>
          <cell r="D1058">
            <v>0</v>
          </cell>
          <cell r="E1058">
            <v>4019698.75</v>
          </cell>
          <cell r="F1058">
            <v>0</v>
          </cell>
          <cell r="G1058">
            <v>4019698.75</v>
          </cell>
        </row>
        <row r="1059">
          <cell r="B1059">
            <v>511155010201</v>
          </cell>
          <cell r="C1059" t="str">
            <v>Elementos de Cafeteria y Restaurante</v>
          </cell>
          <cell r="D1059">
            <v>0</v>
          </cell>
          <cell r="E1059">
            <v>3562480.71</v>
          </cell>
          <cell r="F1059">
            <v>0</v>
          </cell>
          <cell r="G1059">
            <v>3562480.71</v>
          </cell>
        </row>
        <row r="1060">
          <cell r="B1060">
            <v>511155010202</v>
          </cell>
          <cell r="C1060" t="str">
            <v>IVA - Elementos de Cafeteria y Restaurante</v>
          </cell>
          <cell r="D1060">
            <v>0</v>
          </cell>
          <cell r="E1060">
            <v>457218.04</v>
          </cell>
          <cell r="F1060">
            <v>0</v>
          </cell>
          <cell r="G1060">
            <v>457218.04</v>
          </cell>
        </row>
        <row r="1061">
          <cell r="B1061">
            <v>511164</v>
          </cell>
          <cell r="C1061" t="str">
            <v>GASTOS LEGALES</v>
          </cell>
          <cell r="D1061">
            <v>0</v>
          </cell>
          <cell r="E1061">
            <v>0</v>
          </cell>
          <cell r="F1061">
            <v>0</v>
          </cell>
          <cell r="G1061">
            <v>0</v>
          </cell>
        </row>
        <row r="1062">
          <cell r="B1062">
            <v>51116401</v>
          </cell>
          <cell r="C1062" t="str">
            <v>GASTOS LEGALES</v>
          </cell>
          <cell r="D1062">
            <v>0</v>
          </cell>
          <cell r="E1062">
            <v>0</v>
          </cell>
          <cell r="F1062">
            <v>0</v>
          </cell>
          <cell r="G1062">
            <v>0</v>
          </cell>
        </row>
        <row r="1063">
          <cell r="B1063">
            <v>5111640101</v>
          </cell>
          <cell r="C1063" t="str">
            <v>Gastos Legales</v>
          </cell>
          <cell r="D1063">
            <v>0</v>
          </cell>
          <cell r="E1063">
            <v>0</v>
          </cell>
          <cell r="F1063">
            <v>0</v>
          </cell>
          <cell r="G1063">
            <v>0</v>
          </cell>
        </row>
        <row r="1064">
          <cell r="B1064">
            <v>511164010101</v>
          </cell>
          <cell r="C1064" t="str">
            <v>Gastos Legales</v>
          </cell>
          <cell r="D1064">
            <v>0</v>
          </cell>
          <cell r="E1064">
            <v>0</v>
          </cell>
          <cell r="F1064">
            <v>0</v>
          </cell>
          <cell r="G1064">
            <v>0</v>
          </cell>
        </row>
        <row r="1065">
          <cell r="B1065">
            <v>511164010102</v>
          </cell>
          <cell r="C1065" t="str">
            <v>IVA - Gastos Legales</v>
          </cell>
          <cell r="D1065">
            <v>0</v>
          </cell>
          <cell r="E1065">
            <v>0</v>
          </cell>
          <cell r="F1065">
            <v>0</v>
          </cell>
          <cell r="G1065">
            <v>0</v>
          </cell>
        </row>
        <row r="1066">
          <cell r="B1066">
            <v>511164010120</v>
          </cell>
          <cell r="C1066" t="str">
            <v>Gastos Legales-Operativos</v>
          </cell>
          <cell r="D1066">
            <v>0</v>
          </cell>
          <cell r="E1066">
            <v>0</v>
          </cell>
          <cell r="F1066">
            <v>0</v>
          </cell>
          <cell r="G1066">
            <v>0</v>
          </cell>
        </row>
        <row r="1067">
          <cell r="B1067">
            <v>511165</v>
          </cell>
          <cell r="C1067" t="str">
            <v>INTANGIBLES</v>
          </cell>
          <cell r="D1067">
            <v>0</v>
          </cell>
          <cell r="E1067">
            <v>19956050</v>
          </cell>
          <cell r="F1067">
            <v>0</v>
          </cell>
          <cell r="G1067">
            <v>19956050</v>
          </cell>
        </row>
        <row r="1068">
          <cell r="B1068">
            <v>51116501</v>
          </cell>
          <cell r="C1068" t="str">
            <v>INTANGIBLES</v>
          </cell>
          <cell r="D1068">
            <v>0</v>
          </cell>
          <cell r="E1068">
            <v>19956050</v>
          </cell>
          <cell r="F1068">
            <v>0</v>
          </cell>
          <cell r="G1068">
            <v>19956050</v>
          </cell>
        </row>
        <row r="1069">
          <cell r="B1069">
            <v>5111650101</v>
          </cell>
          <cell r="C1069" t="str">
            <v>Intangibles</v>
          </cell>
          <cell r="D1069">
            <v>0</v>
          </cell>
          <cell r="E1069">
            <v>19956050</v>
          </cell>
          <cell r="F1069">
            <v>0</v>
          </cell>
          <cell r="G1069">
            <v>19956050</v>
          </cell>
        </row>
        <row r="1070">
          <cell r="B1070">
            <v>511165010101</v>
          </cell>
          <cell r="C1070" t="str">
            <v>Intangibles</v>
          </cell>
          <cell r="D1070">
            <v>0</v>
          </cell>
          <cell r="E1070">
            <v>19956050</v>
          </cell>
          <cell r="F1070">
            <v>0</v>
          </cell>
          <cell r="G1070">
            <v>19956050</v>
          </cell>
        </row>
        <row r="1071">
          <cell r="B1071">
            <v>511179</v>
          </cell>
          <cell r="C1071" t="str">
            <v>HONORARIOS</v>
          </cell>
          <cell r="D1071">
            <v>77018749.719999999</v>
          </cell>
          <cell r="E1071">
            <v>293996870</v>
          </cell>
          <cell r="F1071">
            <v>0</v>
          </cell>
          <cell r="G1071">
            <v>371015619.72000003</v>
          </cell>
        </row>
        <row r="1072">
          <cell r="B1072">
            <v>51117901</v>
          </cell>
          <cell r="C1072" t="str">
            <v>HONORARIOS-OPERATIVOS</v>
          </cell>
          <cell r="D1072">
            <v>29018750</v>
          </cell>
          <cell r="E1072">
            <v>130068750</v>
          </cell>
          <cell r="F1072">
            <v>0</v>
          </cell>
          <cell r="G1072">
            <v>159087500</v>
          </cell>
        </row>
        <row r="1073">
          <cell r="B1073">
            <v>5111790120</v>
          </cell>
          <cell r="C1073" t="str">
            <v>Honorarios-OPERATIVOS</v>
          </cell>
          <cell r="D1073">
            <v>29018750</v>
          </cell>
          <cell r="E1073">
            <v>128120850.84</v>
          </cell>
          <cell r="F1073">
            <v>0</v>
          </cell>
          <cell r="G1073">
            <v>157139600.84</v>
          </cell>
        </row>
        <row r="1074">
          <cell r="B1074">
            <v>5111790130</v>
          </cell>
          <cell r="C1074" t="str">
            <v>IVA-Honorarios Operativos</v>
          </cell>
          <cell r="D1074">
            <v>0</v>
          </cell>
          <cell r="E1074">
            <v>1947899.16</v>
          </cell>
          <cell r="F1074">
            <v>0</v>
          </cell>
          <cell r="G1074">
            <v>1947899.16</v>
          </cell>
        </row>
        <row r="1075">
          <cell r="B1075">
            <v>51117902</v>
          </cell>
          <cell r="C1075" t="str">
            <v>HONORARIOS</v>
          </cell>
          <cell r="D1075">
            <v>47999999.719999999</v>
          </cell>
          <cell r="E1075">
            <v>163928120</v>
          </cell>
          <cell r="F1075">
            <v>0</v>
          </cell>
          <cell r="G1075">
            <v>211928119.72</v>
          </cell>
        </row>
        <row r="1076">
          <cell r="B1076">
            <v>5111790201</v>
          </cell>
          <cell r="C1076" t="str">
            <v>Honorarios</v>
          </cell>
          <cell r="D1076">
            <v>43130251.409999996</v>
          </cell>
          <cell r="E1076">
            <v>152033436.41999999</v>
          </cell>
          <cell r="F1076">
            <v>0</v>
          </cell>
          <cell r="G1076">
            <v>195163687.83000001</v>
          </cell>
        </row>
        <row r="1077">
          <cell r="B1077">
            <v>5111790202</v>
          </cell>
          <cell r="C1077" t="str">
            <v>IVA-Honorarios</v>
          </cell>
          <cell r="D1077">
            <v>4869748.3099999996</v>
          </cell>
          <cell r="E1077">
            <v>11894683.58</v>
          </cell>
          <cell r="F1077">
            <v>0</v>
          </cell>
          <cell r="G1077">
            <v>16764431.890000001</v>
          </cell>
        </row>
        <row r="1078">
          <cell r="B1078">
            <v>511180</v>
          </cell>
          <cell r="C1078" t="str">
            <v>SERVICIOS</v>
          </cell>
          <cell r="D1078">
            <v>18100000</v>
          </cell>
          <cell r="E1078">
            <v>22873270</v>
          </cell>
          <cell r="F1078">
            <v>0</v>
          </cell>
          <cell r="G1078">
            <v>40973270</v>
          </cell>
        </row>
        <row r="1079">
          <cell r="B1079">
            <v>51118001</v>
          </cell>
          <cell r="C1079" t="str">
            <v>SERVICIOS</v>
          </cell>
          <cell r="D1079">
            <v>18100000</v>
          </cell>
          <cell r="E1079">
            <v>22873270</v>
          </cell>
          <cell r="F1079">
            <v>0</v>
          </cell>
          <cell r="G1079">
            <v>40973270</v>
          </cell>
        </row>
        <row r="1080">
          <cell r="B1080">
            <v>5111800120</v>
          </cell>
          <cell r="C1080" t="str">
            <v>Servicios-OPERATIVOS</v>
          </cell>
          <cell r="D1080">
            <v>18100000</v>
          </cell>
          <cell r="E1080">
            <v>22031570</v>
          </cell>
          <cell r="F1080">
            <v>0</v>
          </cell>
          <cell r="G1080">
            <v>40131570</v>
          </cell>
        </row>
        <row r="1081">
          <cell r="B1081">
            <v>5111800130</v>
          </cell>
          <cell r="C1081" t="str">
            <v>IVA-servicios OPERATIVOS</v>
          </cell>
          <cell r="D1081">
            <v>0</v>
          </cell>
          <cell r="E1081">
            <v>841700</v>
          </cell>
          <cell r="F1081">
            <v>0</v>
          </cell>
          <cell r="G1081">
            <v>841700</v>
          </cell>
        </row>
        <row r="1082">
          <cell r="B1082">
            <v>5120</v>
          </cell>
          <cell r="C1082" t="str">
            <v>IMPUESTOS, CONTRIBUCIONES Y TASAS</v>
          </cell>
          <cell r="D1082">
            <v>1889470.54</v>
          </cell>
          <cell r="E1082">
            <v>60936991.020000003</v>
          </cell>
          <cell r="F1082">
            <v>0</v>
          </cell>
          <cell r="G1082">
            <v>62826461.560000002</v>
          </cell>
        </row>
        <row r="1083">
          <cell r="B1083">
            <v>512001</v>
          </cell>
          <cell r="C1083" t="str">
            <v>IMPUESTO PREDIAL UNIFICADO</v>
          </cell>
          <cell r="D1083">
            <v>0</v>
          </cell>
          <cell r="E1083">
            <v>26284458</v>
          </cell>
          <cell r="F1083">
            <v>0</v>
          </cell>
          <cell r="G1083">
            <v>26284458</v>
          </cell>
        </row>
        <row r="1084">
          <cell r="B1084">
            <v>51200101</v>
          </cell>
          <cell r="C1084" t="str">
            <v>PREDIAL UNIFICADO</v>
          </cell>
          <cell r="D1084">
            <v>0</v>
          </cell>
          <cell r="E1084">
            <v>26284458</v>
          </cell>
          <cell r="F1084">
            <v>0</v>
          </cell>
          <cell r="G1084">
            <v>26284458</v>
          </cell>
        </row>
        <row r="1085">
          <cell r="B1085">
            <v>5120010101</v>
          </cell>
          <cell r="C1085" t="str">
            <v>Predial Unificado</v>
          </cell>
          <cell r="D1085">
            <v>0</v>
          </cell>
          <cell r="E1085">
            <v>26284458</v>
          </cell>
          <cell r="F1085">
            <v>0</v>
          </cell>
          <cell r="G1085">
            <v>26284458</v>
          </cell>
        </row>
        <row r="1086">
          <cell r="B1086">
            <v>512002</v>
          </cell>
          <cell r="C1086" t="str">
            <v>CUOTA DE FISCALIZACIÓN Y AUDITAJE</v>
          </cell>
          <cell r="D1086">
            <v>0</v>
          </cell>
          <cell r="E1086">
            <v>0</v>
          </cell>
          <cell r="F1086">
            <v>0</v>
          </cell>
          <cell r="G1086">
            <v>0</v>
          </cell>
        </row>
        <row r="1087">
          <cell r="B1087">
            <v>51200201</v>
          </cell>
          <cell r="C1087" t="str">
            <v>Cuota Fiscalización y Auditaje</v>
          </cell>
          <cell r="D1087">
            <v>0</v>
          </cell>
          <cell r="E1087">
            <v>0</v>
          </cell>
          <cell r="F1087">
            <v>0</v>
          </cell>
          <cell r="G1087">
            <v>0</v>
          </cell>
        </row>
        <row r="1088">
          <cell r="B1088">
            <v>5120020101</v>
          </cell>
          <cell r="C1088" t="str">
            <v>Fiscalización y Auditaje</v>
          </cell>
          <cell r="D1088">
            <v>0</v>
          </cell>
          <cell r="E1088">
            <v>0</v>
          </cell>
          <cell r="F1088">
            <v>0</v>
          </cell>
          <cell r="G1088">
            <v>0</v>
          </cell>
        </row>
        <row r="1089">
          <cell r="B1089">
            <v>512011</v>
          </cell>
          <cell r="C1089" t="str">
            <v>IMPUESTO SOBRE VEHICULOS AUTOMOTORES</v>
          </cell>
          <cell r="D1089">
            <v>0</v>
          </cell>
          <cell r="E1089">
            <v>0</v>
          </cell>
          <cell r="F1089">
            <v>0</v>
          </cell>
          <cell r="G1089">
            <v>0</v>
          </cell>
        </row>
        <row r="1090">
          <cell r="B1090">
            <v>51201101</v>
          </cell>
          <cell r="C1090" t="str">
            <v>IMPUESTO SOBRE VEHICULOS AUTOMOTORES</v>
          </cell>
          <cell r="D1090">
            <v>0</v>
          </cell>
          <cell r="E1090">
            <v>0</v>
          </cell>
          <cell r="F1090">
            <v>0</v>
          </cell>
          <cell r="G1090">
            <v>0</v>
          </cell>
        </row>
        <row r="1091">
          <cell r="B1091">
            <v>5120110101</v>
          </cell>
          <cell r="C1091" t="str">
            <v>Impuesto sobre vehiculos automotores</v>
          </cell>
          <cell r="D1091">
            <v>0</v>
          </cell>
          <cell r="E1091">
            <v>0</v>
          </cell>
          <cell r="F1091">
            <v>0</v>
          </cell>
          <cell r="G1091">
            <v>0</v>
          </cell>
        </row>
        <row r="1092">
          <cell r="B1092">
            <v>512012</v>
          </cell>
          <cell r="C1092" t="str">
            <v>IMPUESTO DE REGISTRO</v>
          </cell>
          <cell r="D1092">
            <v>0</v>
          </cell>
          <cell r="E1092">
            <v>0</v>
          </cell>
          <cell r="F1092">
            <v>0</v>
          </cell>
          <cell r="G1092">
            <v>0</v>
          </cell>
        </row>
        <row r="1093">
          <cell r="B1093">
            <v>51201201</v>
          </cell>
          <cell r="C1093" t="str">
            <v>IMPUESTO DE REGISTRO</v>
          </cell>
          <cell r="D1093">
            <v>0</v>
          </cell>
          <cell r="E1093">
            <v>0</v>
          </cell>
          <cell r="F1093">
            <v>0</v>
          </cell>
          <cell r="G1093">
            <v>0</v>
          </cell>
        </row>
        <row r="1094">
          <cell r="B1094">
            <v>5120120101</v>
          </cell>
          <cell r="C1094" t="str">
            <v>Impuesto de registro</v>
          </cell>
          <cell r="D1094">
            <v>0</v>
          </cell>
          <cell r="E1094">
            <v>0</v>
          </cell>
          <cell r="F1094">
            <v>0</v>
          </cell>
          <cell r="G1094">
            <v>0</v>
          </cell>
        </row>
        <row r="1095">
          <cell r="B1095">
            <v>512017</v>
          </cell>
          <cell r="C1095" t="str">
            <v>INTERESES DE MORA</v>
          </cell>
          <cell r="D1095">
            <v>0</v>
          </cell>
          <cell r="E1095">
            <v>0</v>
          </cell>
          <cell r="F1095">
            <v>0</v>
          </cell>
          <cell r="G1095">
            <v>0</v>
          </cell>
        </row>
        <row r="1096">
          <cell r="B1096">
            <v>51201701</v>
          </cell>
          <cell r="C1096" t="str">
            <v>INTERESES DE MORA</v>
          </cell>
          <cell r="D1096">
            <v>0</v>
          </cell>
          <cell r="E1096">
            <v>0</v>
          </cell>
          <cell r="F1096">
            <v>0</v>
          </cell>
          <cell r="G1096">
            <v>0</v>
          </cell>
        </row>
        <row r="1097">
          <cell r="B1097">
            <v>5120170101</v>
          </cell>
          <cell r="C1097" t="str">
            <v>Intereses de Mora</v>
          </cell>
          <cell r="D1097">
            <v>0</v>
          </cell>
          <cell r="E1097">
            <v>0</v>
          </cell>
          <cell r="F1097">
            <v>0</v>
          </cell>
          <cell r="G1097">
            <v>0</v>
          </cell>
        </row>
        <row r="1098">
          <cell r="B1098">
            <v>512024</v>
          </cell>
          <cell r="C1098" t="str">
            <v>GRAVAMEN A LOS MOVIMIENTOS FINANCIEROS</v>
          </cell>
          <cell r="D1098">
            <v>1889470.54</v>
          </cell>
          <cell r="E1098">
            <v>968680.02</v>
          </cell>
          <cell r="F1098">
            <v>0</v>
          </cell>
          <cell r="G1098">
            <v>2858150.56</v>
          </cell>
        </row>
        <row r="1099">
          <cell r="B1099">
            <v>51202401</v>
          </cell>
          <cell r="C1099" t="str">
            <v>GRAVAMEN A LOS MOVIMIENTOS FINANCIEROS</v>
          </cell>
          <cell r="D1099">
            <v>1889470.54</v>
          </cell>
          <cell r="E1099">
            <v>968680.02</v>
          </cell>
          <cell r="F1099">
            <v>0</v>
          </cell>
          <cell r="G1099">
            <v>2858150.56</v>
          </cell>
        </row>
        <row r="1100">
          <cell r="B1100">
            <v>5120240101</v>
          </cell>
          <cell r="C1100" t="str">
            <v>Gravamen a los movimientos financieros</v>
          </cell>
          <cell r="D1100">
            <v>1676161.94</v>
          </cell>
          <cell r="E1100">
            <v>301888.74</v>
          </cell>
          <cell r="F1100">
            <v>0</v>
          </cell>
          <cell r="G1100">
            <v>1978050.68</v>
          </cell>
        </row>
        <row r="1101">
          <cell r="B1101">
            <v>5120240102</v>
          </cell>
          <cell r="C1101" t="str">
            <v>Gravamen mov.Financier.-Encargo Fiduciario</v>
          </cell>
          <cell r="D1101">
            <v>213308.6</v>
          </cell>
          <cell r="E1101">
            <v>666791.28</v>
          </cell>
          <cell r="F1101">
            <v>0</v>
          </cell>
          <cell r="G1101">
            <v>880099.88</v>
          </cell>
        </row>
        <row r="1102">
          <cell r="B1102">
            <v>512026</v>
          </cell>
          <cell r="C1102" t="str">
            <v>CONTRIBUCIONES</v>
          </cell>
          <cell r="D1102">
            <v>0</v>
          </cell>
          <cell r="E1102">
            <v>33683853</v>
          </cell>
          <cell r="F1102">
            <v>0</v>
          </cell>
          <cell r="G1102">
            <v>33683853</v>
          </cell>
        </row>
        <row r="1103">
          <cell r="B1103">
            <v>51202601</v>
          </cell>
          <cell r="C1103" t="str">
            <v>Contribuciones</v>
          </cell>
          <cell r="D1103">
            <v>0</v>
          </cell>
          <cell r="E1103">
            <v>33683853</v>
          </cell>
          <cell r="F1103">
            <v>0</v>
          </cell>
          <cell r="G1103">
            <v>33683853</v>
          </cell>
        </row>
        <row r="1104">
          <cell r="B1104">
            <v>5120260101</v>
          </cell>
          <cell r="C1104" t="str">
            <v>Fondo de Compensacion Ambiental</v>
          </cell>
          <cell r="D1104">
            <v>0</v>
          </cell>
          <cell r="E1104">
            <v>33683853</v>
          </cell>
          <cell r="F1104">
            <v>0</v>
          </cell>
          <cell r="G1104">
            <v>33683853</v>
          </cell>
        </row>
        <row r="1105">
          <cell r="B1105">
            <v>5120260103</v>
          </cell>
          <cell r="C1105" t="str">
            <v>Comision Nacional del Servicio Civil</v>
          </cell>
          <cell r="D1105">
            <v>0</v>
          </cell>
          <cell r="E1105">
            <v>0</v>
          </cell>
          <cell r="F1105">
            <v>0</v>
          </cell>
          <cell r="G1105">
            <v>0</v>
          </cell>
        </row>
        <row r="1106">
          <cell r="B1106">
            <v>53</v>
          </cell>
          <cell r="C1106" t="str">
            <v>DETERIORO, DEPRECIACIONES, AMORTIZACIONES Y PROVISIONES</v>
          </cell>
          <cell r="D1106">
            <v>44414447.109999999</v>
          </cell>
          <cell r="E1106">
            <v>44403019.340000004</v>
          </cell>
          <cell r="F1106">
            <v>0</v>
          </cell>
          <cell r="G1106">
            <v>88817466.450000003</v>
          </cell>
        </row>
        <row r="1107">
          <cell r="B1107">
            <v>5347</v>
          </cell>
          <cell r="C1107" t="str">
            <v>DETERIORO DE CUENTAS POR COBRAR</v>
          </cell>
          <cell r="D1107">
            <v>0</v>
          </cell>
          <cell r="E1107">
            <v>0</v>
          </cell>
          <cell r="F1107">
            <v>0</v>
          </cell>
          <cell r="G1107">
            <v>0</v>
          </cell>
        </row>
        <row r="1108">
          <cell r="B1108">
            <v>534714</v>
          </cell>
          <cell r="C1108" t="str">
            <v>Contribuciones, Tasas e Ingresos No Tributarios</v>
          </cell>
          <cell r="D1108">
            <v>0</v>
          </cell>
          <cell r="E1108">
            <v>0</v>
          </cell>
          <cell r="F1108">
            <v>0</v>
          </cell>
          <cell r="G1108">
            <v>0</v>
          </cell>
        </row>
        <row r="1109">
          <cell r="B1109">
            <v>53471401</v>
          </cell>
          <cell r="C1109" t="str">
            <v>Deterioro Tasa por uso de agua</v>
          </cell>
          <cell r="D1109">
            <v>0</v>
          </cell>
          <cell r="E1109">
            <v>0</v>
          </cell>
          <cell r="F1109">
            <v>0</v>
          </cell>
          <cell r="G1109">
            <v>0</v>
          </cell>
        </row>
        <row r="1110">
          <cell r="B1110">
            <v>5347140101</v>
          </cell>
          <cell r="C1110" t="str">
            <v>Deterioro Tasa por uso de Agua</v>
          </cell>
          <cell r="D1110">
            <v>0</v>
          </cell>
          <cell r="E1110">
            <v>0</v>
          </cell>
          <cell r="F1110">
            <v>0</v>
          </cell>
          <cell r="G1110">
            <v>0</v>
          </cell>
        </row>
        <row r="1111">
          <cell r="B1111">
            <v>53471402</v>
          </cell>
          <cell r="C1111" t="str">
            <v>Deterioro Tasa Retributiva</v>
          </cell>
          <cell r="D1111">
            <v>0</v>
          </cell>
          <cell r="E1111">
            <v>0</v>
          </cell>
          <cell r="F1111">
            <v>0</v>
          </cell>
          <cell r="G1111">
            <v>0</v>
          </cell>
        </row>
        <row r="1112">
          <cell r="B1112">
            <v>5347140201</v>
          </cell>
          <cell r="C1112" t="str">
            <v>Deterioro Tasa Retributiva</v>
          </cell>
          <cell r="D1112">
            <v>0</v>
          </cell>
          <cell r="E1112">
            <v>0</v>
          </cell>
          <cell r="F1112">
            <v>0</v>
          </cell>
          <cell r="G1112">
            <v>0</v>
          </cell>
        </row>
        <row r="1113">
          <cell r="B1113">
            <v>53471403</v>
          </cell>
          <cell r="C1113" t="str">
            <v>Deterioro Tasa Seguimiento</v>
          </cell>
          <cell r="D1113">
            <v>0</v>
          </cell>
          <cell r="E1113">
            <v>0</v>
          </cell>
          <cell r="F1113">
            <v>0</v>
          </cell>
          <cell r="G1113">
            <v>0</v>
          </cell>
        </row>
        <row r="1114">
          <cell r="B1114">
            <v>5347140301</v>
          </cell>
          <cell r="C1114" t="str">
            <v>Deterioro Tasa Seguimiento</v>
          </cell>
          <cell r="D1114">
            <v>0</v>
          </cell>
          <cell r="E1114">
            <v>0</v>
          </cell>
          <cell r="F1114">
            <v>0</v>
          </cell>
          <cell r="G1114">
            <v>0</v>
          </cell>
        </row>
        <row r="1115">
          <cell r="B1115">
            <v>53471404</v>
          </cell>
          <cell r="C1115" t="str">
            <v>Deterioro Tasa Movilizacion Forestal</v>
          </cell>
          <cell r="D1115">
            <v>0</v>
          </cell>
          <cell r="E1115">
            <v>0</v>
          </cell>
          <cell r="F1115">
            <v>0</v>
          </cell>
          <cell r="G1115">
            <v>0</v>
          </cell>
        </row>
        <row r="1116">
          <cell r="B1116">
            <v>5347140401</v>
          </cell>
          <cell r="C1116" t="str">
            <v>Deterioro Tasa Movilizacion Forestal</v>
          </cell>
          <cell r="D1116">
            <v>0</v>
          </cell>
          <cell r="E1116">
            <v>0</v>
          </cell>
          <cell r="F1116">
            <v>0</v>
          </cell>
          <cell r="G1116">
            <v>0</v>
          </cell>
        </row>
        <row r="1117">
          <cell r="B1117">
            <v>53471405</v>
          </cell>
          <cell r="C1117" t="str">
            <v>Deterioro Tasa Retributiva Menor Cuantia</v>
          </cell>
          <cell r="D1117">
            <v>0</v>
          </cell>
          <cell r="E1117">
            <v>0</v>
          </cell>
          <cell r="F1117">
            <v>0</v>
          </cell>
          <cell r="G1117">
            <v>0</v>
          </cell>
        </row>
        <row r="1118">
          <cell r="B1118">
            <v>5347140501</v>
          </cell>
          <cell r="C1118" t="str">
            <v>Deterioro Tasa Retributiva Menor Cuantia</v>
          </cell>
          <cell r="D1118">
            <v>0</v>
          </cell>
          <cell r="E1118">
            <v>0</v>
          </cell>
          <cell r="F1118">
            <v>0</v>
          </cell>
          <cell r="G1118">
            <v>0</v>
          </cell>
        </row>
        <row r="1119">
          <cell r="B1119">
            <v>53471406</v>
          </cell>
          <cell r="C1119" t="str">
            <v>Deterioro Seguimiento Menor Cuantia</v>
          </cell>
          <cell r="D1119">
            <v>0</v>
          </cell>
          <cell r="E1119">
            <v>0</v>
          </cell>
          <cell r="F1119">
            <v>0</v>
          </cell>
          <cell r="G1119">
            <v>0</v>
          </cell>
        </row>
        <row r="1120">
          <cell r="B1120">
            <v>5347140601</v>
          </cell>
          <cell r="C1120" t="str">
            <v>Deterioro Seguimiento Menor Cuantia</v>
          </cell>
          <cell r="D1120">
            <v>0</v>
          </cell>
          <cell r="E1120">
            <v>0</v>
          </cell>
          <cell r="F1120">
            <v>0</v>
          </cell>
          <cell r="G1120">
            <v>0</v>
          </cell>
        </row>
        <row r="1121">
          <cell r="B1121">
            <v>53471407</v>
          </cell>
          <cell r="C1121" t="str">
            <v>Deterioro TUA Menor Cuantia</v>
          </cell>
          <cell r="D1121">
            <v>0</v>
          </cell>
          <cell r="E1121">
            <v>0</v>
          </cell>
          <cell r="F1121">
            <v>0</v>
          </cell>
          <cell r="G1121">
            <v>0</v>
          </cell>
        </row>
        <row r="1122">
          <cell r="B1122">
            <v>5347140701</v>
          </cell>
          <cell r="C1122" t="str">
            <v>Deterioro TUA Menor Cuantia</v>
          </cell>
          <cell r="D1122">
            <v>0</v>
          </cell>
          <cell r="E1122">
            <v>0</v>
          </cell>
          <cell r="F1122">
            <v>0</v>
          </cell>
          <cell r="G1122">
            <v>0</v>
          </cell>
        </row>
        <row r="1123">
          <cell r="B1123">
            <v>53471408</v>
          </cell>
          <cell r="C1123" t="str">
            <v>Deterioro Multas</v>
          </cell>
          <cell r="D1123">
            <v>0</v>
          </cell>
          <cell r="E1123">
            <v>0</v>
          </cell>
          <cell r="F1123">
            <v>0</v>
          </cell>
          <cell r="G1123">
            <v>0</v>
          </cell>
        </row>
        <row r="1124">
          <cell r="B1124">
            <v>5347140801</v>
          </cell>
          <cell r="C1124" t="str">
            <v>Deterioro Multas</v>
          </cell>
          <cell r="D1124">
            <v>0</v>
          </cell>
          <cell r="E1124">
            <v>0</v>
          </cell>
          <cell r="F1124">
            <v>0</v>
          </cell>
          <cell r="G1124">
            <v>0</v>
          </cell>
        </row>
        <row r="1125">
          <cell r="B1125">
            <v>53471409</v>
          </cell>
          <cell r="C1125" t="str">
            <v>Deterioro Licencias</v>
          </cell>
          <cell r="D1125">
            <v>0</v>
          </cell>
          <cell r="E1125">
            <v>0</v>
          </cell>
          <cell r="F1125">
            <v>0</v>
          </cell>
          <cell r="G1125">
            <v>0</v>
          </cell>
        </row>
        <row r="1126">
          <cell r="B1126">
            <v>5347140901</v>
          </cell>
          <cell r="C1126" t="str">
            <v>Deterioro Licencias</v>
          </cell>
          <cell r="D1126">
            <v>0</v>
          </cell>
          <cell r="E1126">
            <v>0</v>
          </cell>
          <cell r="F1126">
            <v>0</v>
          </cell>
          <cell r="G1126">
            <v>0</v>
          </cell>
        </row>
        <row r="1127">
          <cell r="B1127">
            <v>53471410</v>
          </cell>
          <cell r="C1127" t="str">
            <v>Deterioro Porcentaje Ambiental</v>
          </cell>
          <cell r="D1127">
            <v>0</v>
          </cell>
          <cell r="E1127">
            <v>0</v>
          </cell>
          <cell r="F1127">
            <v>0</v>
          </cell>
          <cell r="G1127">
            <v>0</v>
          </cell>
        </row>
        <row r="1128">
          <cell r="B1128">
            <v>5347141001</v>
          </cell>
          <cell r="C1128" t="str">
            <v>Deterioro Porcentaje Ambiental</v>
          </cell>
          <cell r="D1128">
            <v>0</v>
          </cell>
          <cell r="E1128">
            <v>0</v>
          </cell>
          <cell r="F1128">
            <v>0</v>
          </cell>
          <cell r="G1128">
            <v>0</v>
          </cell>
        </row>
        <row r="1129">
          <cell r="B1129">
            <v>53471411</v>
          </cell>
          <cell r="C1129" t="str">
            <v>Deterioro Sobretasa Ambiental</v>
          </cell>
          <cell r="D1129">
            <v>0</v>
          </cell>
          <cell r="E1129">
            <v>0</v>
          </cell>
          <cell r="F1129">
            <v>0</v>
          </cell>
          <cell r="G1129">
            <v>0</v>
          </cell>
        </row>
        <row r="1130">
          <cell r="B1130">
            <v>5347141101</v>
          </cell>
          <cell r="C1130" t="str">
            <v>Deterioro Sobretasa Ambiental</v>
          </cell>
          <cell r="D1130">
            <v>0</v>
          </cell>
          <cell r="E1130">
            <v>0</v>
          </cell>
          <cell r="F1130">
            <v>0</v>
          </cell>
          <cell r="G1130">
            <v>0</v>
          </cell>
        </row>
        <row r="1131">
          <cell r="B1131">
            <v>53471412</v>
          </cell>
          <cell r="C1131" t="str">
            <v>Deterioro Sobretasa Menor Cuantía</v>
          </cell>
          <cell r="D1131">
            <v>0</v>
          </cell>
          <cell r="E1131">
            <v>0</v>
          </cell>
          <cell r="F1131">
            <v>0</v>
          </cell>
          <cell r="G1131">
            <v>0</v>
          </cell>
        </row>
        <row r="1132">
          <cell r="B1132">
            <v>5347141201</v>
          </cell>
          <cell r="C1132" t="str">
            <v>Deterioro Sobretasa Menor Cuantía</v>
          </cell>
          <cell r="D1132">
            <v>0</v>
          </cell>
          <cell r="E1132">
            <v>0</v>
          </cell>
          <cell r="F1132">
            <v>0</v>
          </cell>
          <cell r="G1132">
            <v>0</v>
          </cell>
        </row>
        <row r="1133">
          <cell r="B1133">
            <v>5360</v>
          </cell>
          <cell r="C1133" t="str">
            <v>DEPRECIACION DE PROPIEDADES, PLANTA Y EQUIPO</v>
          </cell>
          <cell r="D1133">
            <v>44414447.109999999</v>
          </cell>
          <cell r="E1133">
            <v>44403019.340000004</v>
          </cell>
          <cell r="F1133">
            <v>0</v>
          </cell>
          <cell r="G1133">
            <v>88817466.450000003</v>
          </cell>
        </row>
        <row r="1134">
          <cell r="B1134">
            <v>536001</v>
          </cell>
          <cell r="C1134" t="str">
            <v>EDIFICACIONES</v>
          </cell>
          <cell r="D1134">
            <v>2882832</v>
          </cell>
          <cell r="E1134">
            <v>2882833</v>
          </cell>
          <cell r="F1134">
            <v>0</v>
          </cell>
          <cell r="G1134">
            <v>5765665</v>
          </cell>
        </row>
        <row r="1135">
          <cell r="B1135">
            <v>53600101</v>
          </cell>
          <cell r="C1135" t="str">
            <v>EDIFICACIONES</v>
          </cell>
          <cell r="D1135">
            <v>2882832</v>
          </cell>
          <cell r="E1135">
            <v>2882833</v>
          </cell>
          <cell r="F1135">
            <v>0</v>
          </cell>
          <cell r="G1135">
            <v>5765665</v>
          </cell>
        </row>
        <row r="1136">
          <cell r="B1136">
            <v>5360010101</v>
          </cell>
          <cell r="C1136" t="str">
            <v>Depreciacion edificio sede</v>
          </cell>
          <cell r="D1136">
            <v>2882832</v>
          </cell>
          <cell r="E1136">
            <v>2882833</v>
          </cell>
          <cell r="F1136">
            <v>0</v>
          </cell>
          <cell r="G1136">
            <v>5765665</v>
          </cell>
        </row>
        <row r="1137">
          <cell r="B1137">
            <v>5360010401</v>
          </cell>
          <cell r="C1137" t="str">
            <v>Depreciación de Maquinaria y Equipo</v>
          </cell>
          <cell r="D1137">
            <v>0</v>
          </cell>
          <cell r="E1137">
            <v>0</v>
          </cell>
          <cell r="F1137">
            <v>0</v>
          </cell>
          <cell r="G1137">
            <v>0</v>
          </cell>
        </row>
        <row r="1138">
          <cell r="B1138">
            <v>536004</v>
          </cell>
          <cell r="C1138" t="str">
            <v>MAQUINARIA Y EQUPO</v>
          </cell>
          <cell r="D1138">
            <v>22283</v>
          </cell>
          <cell r="E1138">
            <v>22283</v>
          </cell>
          <cell r="F1138">
            <v>0</v>
          </cell>
          <cell r="G1138">
            <v>44566</v>
          </cell>
        </row>
        <row r="1139">
          <cell r="B1139">
            <v>53600401</v>
          </cell>
          <cell r="C1139" t="str">
            <v>MAQUINARIA Y EQUPO</v>
          </cell>
          <cell r="D1139">
            <v>22283</v>
          </cell>
          <cell r="E1139">
            <v>22283</v>
          </cell>
          <cell r="F1139">
            <v>0</v>
          </cell>
          <cell r="G1139">
            <v>44566</v>
          </cell>
        </row>
        <row r="1140">
          <cell r="B1140">
            <v>5360040101</v>
          </cell>
          <cell r="C1140" t="str">
            <v>Depreciacion MAQUINARIA Y EQUIPO</v>
          </cell>
          <cell r="D1140">
            <v>22283</v>
          </cell>
          <cell r="E1140">
            <v>22283</v>
          </cell>
          <cell r="F1140">
            <v>0</v>
          </cell>
          <cell r="G1140">
            <v>44566</v>
          </cell>
        </row>
        <row r="1141">
          <cell r="B1141">
            <v>536005</v>
          </cell>
          <cell r="C1141" t="str">
            <v>EQUIPO MEDICO Y CIENTIFICO</v>
          </cell>
          <cell r="D1141">
            <v>20782365</v>
          </cell>
          <cell r="E1141">
            <v>20782388</v>
          </cell>
          <cell r="F1141">
            <v>0</v>
          </cell>
          <cell r="G1141">
            <v>41564753</v>
          </cell>
        </row>
        <row r="1142">
          <cell r="B1142">
            <v>53600501</v>
          </cell>
          <cell r="C1142" t="str">
            <v>EQUIPO MEDICO Y CIENTIFICO</v>
          </cell>
          <cell r="D1142">
            <v>20782365</v>
          </cell>
          <cell r="E1142">
            <v>20782388</v>
          </cell>
          <cell r="F1142">
            <v>0</v>
          </cell>
          <cell r="G1142">
            <v>41564753</v>
          </cell>
        </row>
        <row r="1143">
          <cell r="B1143">
            <v>5360050101</v>
          </cell>
          <cell r="C1143" t="str">
            <v>Depreciacion Equipo Medico y Cientifico</v>
          </cell>
          <cell r="D1143">
            <v>20782365</v>
          </cell>
          <cell r="E1143">
            <v>20782388</v>
          </cell>
          <cell r="F1143">
            <v>0</v>
          </cell>
          <cell r="G1143">
            <v>41564753</v>
          </cell>
        </row>
        <row r="1144">
          <cell r="B1144">
            <v>536006</v>
          </cell>
          <cell r="C1144" t="str">
            <v>MUEBLES, ENSERES Y EQUIPOS DE OFICINA</v>
          </cell>
          <cell r="D1144">
            <v>4048120</v>
          </cell>
          <cell r="E1144">
            <v>4048113</v>
          </cell>
          <cell r="F1144">
            <v>0</v>
          </cell>
          <cell r="G1144">
            <v>8096233</v>
          </cell>
        </row>
        <row r="1145">
          <cell r="B1145">
            <v>53600601</v>
          </cell>
          <cell r="C1145" t="str">
            <v>MUEBLES, ENSERES Y EQUIPOS DE OFICINA</v>
          </cell>
          <cell r="D1145">
            <v>4048120</v>
          </cell>
          <cell r="E1145">
            <v>4048113</v>
          </cell>
          <cell r="F1145">
            <v>0</v>
          </cell>
          <cell r="G1145">
            <v>8096233</v>
          </cell>
        </row>
        <row r="1146">
          <cell r="B1146">
            <v>5360060101</v>
          </cell>
          <cell r="C1146" t="str">
            <v>Depreciacion Muebles, Enseres y Equipos de Oficina</v>
          </cell>
          <cell r="D1146">
            <v>4048120</v>
          </cell>
          <cell r="E1146">
            <v>4048113</v>
          </cell>
          <cell r="F1146">
            <v>0</v>
          </cell>
          <cell r="G1146">
            <v>8096233</v>
          </cell>
        </row>
        <row r="1147">
          <cell r="B1147">
            <v>536007</v>
          </cell>
          <cell r="C1147" t="str">
            <v>EQUIPOS DE COMUNICACION Y COMPUTACION</v>
          </cell>
          <cell r="D1147">
            <v>13651252.109999999</v>
          </cell>
          <cell r="E1147">
            <v>13640253.34</v>
          </cell>
          <cell r="F1147">
            <v>0</v>
          </cell>
          <cell r="G1147">
            <v>27291505.449999999</v>
          </cell>
        </row>
        <row r="1148">
          <cell r="B1148">
            <v>53600701</v>
          </cell>
          <cell r="C1148" t="str">
            <v>EQUIPOS DE COMUNICACION</v>
          </cell>
          <cell r="D1148">
            <v>13651252.109999999</v>
          </cell>
          <cell r="E1148">
            <v>13640253.34</v>
          </cell>
          <cell r="F1148">
            <v>0</v>
          </cell>
          <cell r="G1148">
            <v>27291505.449999999</v>
          </cell>
        </row>
        <row r="1149">
          <cell r="B1149">
            <v>5360070101</v>
          </cell>
          <cell r="C1149" t="str">
            <v>Depreciacion Equipos de Comunicacion</v>
          </cell>
          <cell r="D1149">
            <v>1027844.11</v>
          </cell>
          <cell r="E1149">
            <v>1016870</v>
          </cell>
          <cell r="F1149">
            <v>0</v>
          </cell>
          <cell r="G1149">
            <v>2044714.11</v>
          </cell>
        </row>
        <row r="1150">
          <cell r="B1150">
            <v>5360070102</v>
          </cell>
          <cell r="C1150" t="str">
            <v>Depreciación Equipos de Computacion</v>
          </cell>
          <cell r="D1150">
            <v>12623408</v>
          </cell>
          <cell r="E1150">
            <v>12623383.34</v>
          </cell>
          <cell r="F1150">
            <v>0</v>
          </cell>
          <cell r="G1150">
            <v>25246791.34</v>
          </cell>
        </row>
        <row r="1151">
          <cell r="B1151">
            <v>536008</v>
          </cell>
          <cell r="C1151" t="str">
            <v>EQUIPOS DE TRANSPORTE, TRACCION Y ELEVACION</v>
          </cell>
          <cell r="D1151">
            <v>3013936</v>
          </cell>
          <cell r="E1151">
            <v>3013492</v>
          </cell>
          <cell r="F1151">
            <v>0</v>
          </cell>
          <cell r="G1151">
            <v>6027428</v>
          </cell>
        </row>
        <row r="1152">
          <cell r="B1152">
            <v>53600801</v>
          </cell>
          <cell r="C1152" t="str">
            <v>EQUIPOS DE TRANSPORTE, TRACCION Y ELEVACION</v>
          </cell>
          <cell r="D1152">
            <v>3013936</v>
          </cell>
          <cell r="E1152">
            <v>3013492</v>
          </cell>
          <cell r="F1152">
            <v>0</v>
          </cell>
          <cell r="G1152">
            <v>6027428</v>
          </cell>
        </row>
        <row r="1153">
          <cell r="B1153">
            <v>5360080101</v>
          </cell>
          <cell r="C1153" t="str">
            <v>Depreciacion Equipos de Transporte, Traccfion y Elevacion</v>
          </cell>
          <cell r="D1153">
            <v>3013936</v>
          </cell>
          <cell r="E1153">
            <v>3013492</v>
          </cell>
          <cell r="F1153">
            <v>0</v>
          </cell>
          <cell r="G1153">
            <v>6027428</v>
          </cell>
        </row>
        <row r="1154">
          <cell r="B1154">
            <v>536009</v>
          </cell>
          <cell r="C1154" t="str">
            <v>EQUIPOS DE COMEDOR, COCINA, DESPENSA Y HOTELERIA</v>
          </cell>
          <cell r="D1154">
            <v>13659</v>
          </cell>
          <cell r="E1154">
            <v>13657</v>
          </cell>
          <cell r="F1154">
            <v>0</v>
          </cell>
          <cell r="G1154">
            <v>27316</v>
          </cell>
        </row>
        <row r="1155">
          <cell r="B1155">
            <v>53600901</v>
          </cell>
          <cell r="C1155" t="str">
            <v>EQUIPOS DE COMEDOR, COCINA, DESPENSA Y HOTELERIA</v>
          </cell>
          <cell r="D1155">
            <v>13659</v>
          </cell>
          <cell r="E1155">
            <v>13657</v>
          </cell>
          <cell r="F1155">
            <v>0</v>
          </cell>
          <cell r="G1155">
            <v>27316</v>
          </cell>
        </row>
        <row r="1156">
          <cell r="B1156">
            <v>5360090101</v>
          </cell>
          <cell r="C1156" t="str">
            <v>Depreciacion Equipos de Comedor, Cocina, Despensa y Hoteleria</v>
          </cell>
          <cell r="D1156">
            <v>13659</v>
          </cell>
          <cell r="E1156">
            <v>13657</v>
          </cell>
          <cell r="F1156">
            <v>0</v>
          </cell>
          <cell r="G1156">
            <v>27316</v>
          </cell>
        </row>
        <row r="1157">
          <cell r="B1157">
            <v>5368</v>
          </cell>
          <cell r="C1157" t="str">
            <v>PROVISION LITIGIOS Y DEMANDAS</v>
          </cell>
          <cell r="D1157">
            <v>0</v>
          </cell>
          <cell r="E1157">
            <v>0</v>
          </cell>
          <cell r="F1157">
            <v>0</v>
          </cell>
          <cell r="G1157">
            <v>0</v>
          </cell>
        </row>
        <row r="1158">
          <cell r="B1158">
            <v>536803</v>
          </cell>
          <cell r="C1158" t="str">
            <v>ADMINISTRATIVAS</v>
          </cell>
          <cell r="D1158">
            <v>0</v>
          </cell>
          <cell r="E1158">
            <v>0</v>
          </cell>
          <cell r="F1158">
            <v>0</v>
          </cell>
          <cell r="G1158">
            <v>0</v>
          </cell>
        </row>
        <row r="1159">
          <cell r="B1159">
            <v>53680301</v>
          </cell>
          <cell r="C1159" t="str">
            <v>ADMINISTRATIVAS</v>
          </cell>
          <cell r="D1159">
            <v>0</v>
          </cell>
          <cell r="E1159">
            <v>0</v>
          </cell>
          <cell r="F1159">
            <v>0</v>
          </cell>
          <cell r="G1159">
            <v>0</v>
          </cell>
        </row>
        <row r="1160">
          <cell r="B1160">
            <v>5368030101</v>
          </cell>
          <cell r="C1160" t="str">
            <v>ADMINISTRATIVAS</v>
          </cell>
          <cell r="D1160">
            <v>0</v>
          </cell>
          <cell r="E1160">
            <v>0</v>
          </cell>
          <cell r="F1160">
            <v>0</v>
          </cell>
          <cell r="G1160">
            <v>0</v>
          </cell>
        </row>
        <row r="1161">
          <cell r="B1161">
            <v>54</v>
          </cell>
          <cell r="C1161" t="str">
            <v>TRANSFERENCIAS Y SUBVENCIONES</v>
          </cell>
          <cell r="D1161">
            <v>0</v>
          </cell>
          <cell r="E1161">
            <v>47915404</v>
          </cell>
          <cell r="F1161">
            <v>0</v>
          </cell>
          <cell r="G1161">
            <v>47915404</v>
          </cell>
        </row>
        <row r="1162">
          <cell r="B1162">
            <v>5423</v>
          </cell>
          <cell r="C1162" t="str">
            <v>Otras Transferencias</v>
          </cell>
          <cell r="D1162">
            <v>0</v>
          </cell>
          <cell r="E1162">
            <v>47915404</v>
          </cell>
          <cell r="F1162">
            <v>0</v>
          </cell>
          <cell r="G1162">
            <v>47915404</v>
          </cell>
        </row>
        <row r="1163">
          <cell r="B1163">
            <v>542302</v>
          </cell>
          <cell r="C1163" t="str">
            <v>Para Proyectos de Inversion</v>
          </cell>
          <cell r="D1163">
            <v>0</v>
          </cell>
          <cell r="E1163">
            <v>47915404</v>
          </cell>
          <cell r="F1163">
            <v>0</v>
          </cell>
          <cell r="G1163">
            <v>47915404</v>
          </cell>
        </row>
        <row r="1164">
          <cell r="B1164">
            <v>54230201</v>
          </cell>
          <cell r="C1164" t="str">
            <v>Municipios</v>
          </cell>
          <cell r="D1164">
            <v>0</v>
          </cell>
          <cell r="E1164">
            <v>47915404</v>
          </cell>
          <cell r="F1164">
            <v>0</v>
          </cell>
          <cell r="G1164">
            <v>47915404</v>
          </cell>
        </row>
        <row r="1165">
          <cell r="B1165">
            <v>5423020101</v>
          </cell>
          <cell r="C1165" t="str">
            <v>Municipios</v>
          </cell>
          <cell r="D1165">
            <v>0</v>
          </cell>
          <cell r="E1165">
            <v>47915404</v>
          </cell>
          <cell r="F1165">
            <v>0</v>
          </cell>
          <cell r="G1165">
            <v>47915404</v>
          </cell>
        </row>
        <row r="1166">
          <cell r="B1166">
            <v>55</v>
          </cell>
          <cell r="C1166" t="str">
            <v>GASTO PUBLICO SOCIAL</v>
          </cell>
          <cell r="D1166">
            <v>282817745</v>
          </cell>
          <cell r="E1166">
            <v>405562004.30000001</v>
          </cell>
          <cell r="F1166">
            <v>0</v>
          </cell>
          <cell r="G1166">
            <v>688379749.29999995</v>
          </cell>
        </row>
        <row r="1167">
          <cell r="B1167">
            <v>5508</v>
          </cell>
          <cell r="C1167" t="str">
            <v>MEDIO AMBIENTE</v>
          </cell>
          <cell r="D1167">
            <v>282817745</v>
          </cell>
          <cell r="E1167">
            <v>405562004.30000001</v>
          </cell>
          <cell r="F1167">
            <v>0</v>
          </cell>
          <cell r="G1167">
            <v>688379749.29999995</v>
          </cell>
        </row>
        <row r="1168">
          <cell r="B1168">
            <v>550801</v>
          </cell>
          <cell r="C1168" t="str">
            <v>ACTIVIDADES DE CONSERVACION</v>
          </cell>
          <cell r="D1168">
            <v>156024129</v>
          </cell>
          <cell r="E1168">
            <v>274853271.89999998</v>
          </cell>
          <cell r="F1168">
            <v>0</v>
          </cell>
          <cell r="G1168">
            <v>430877400.89999998</v>
          </cell>
        </row>
        <row r="1169">
          <cell r="B1169">
            <v>55080101</v>
          </cell>
          <cell r="C1169" t="str">
            <v>AGUA</v>
          </cell>
          <cell r="D1169">
            <v>156024129</v>
          </cell>
          <cell r="E1169">
            <v>255395455.90000001</v>
          </cell>
          <cell r="F1169">
            <v>0</v>
          </cell>
          <cell r="G1169">
            <v>411419584.89999998</v>
          </cell>
        </row>
        <row r="1170">
          <cell r="B1170">
            <v>5508010101</v>
          </cell>
          <cell r="C1170" t="str">
            <v>Materiales y Suministros</v>
          </cell>
          <cell r="D1170">
            <v>0</v>
          </cell>
          <cell r="E1170">
            <v>0</v>
          </cell>
          <cell r="F1170">
            <v>0</v>
          </cell>
          <cell r="G1170">
            <v>0</v>
          </cell>
        </row>
        <row r="1171">
          <cell r="B1171">
            <v>5508010102</v>
          </cell>
          <cell r="C1171" t="str">
            <v>Consultorias e interventorias</v>
          </cell>
          <cell r="D1171">
            <v>0</v>
          </cell>
          <cell r="E1171">
            <v>0</v>
          </cell>
          <cell r="F1171">
            <v>0</v>
          </cell>
          <cell r="G1171">
            <v>0</v>
          </cell>
        </row>
        <row r="1172">
          <cell r="B1172">
            <v>5508010104</v>
          </cell>
          <cell r="C1172" t="str">
            <v>Servicios</v>
          </cell>
          <cell r="D1172">
            <v>0</v>
          </cell>
          <cell r="E1172">
            <v>0</v>
          </cell>
          <cell r="F1172">
            <v>0</v>
          </cell>
          <cell r="G1172">
            <v>0</v>
          </cell>
        </row>
        <row r="1173">
          <cell r="B1173">
            <v>5508010105</v>
          </cell>
          <cell r="C1173" t="str">
            <v>Monitoreo Ambiental</v>
          </cell>
          <cell r="D1173">
            <v>0</v>
          </cell>
          <cell r="E1173">
            <v>0</v>
          </cell>
          <cell r="F1173">
            <v>0</v>
          </cell>
          <cell r="G1173">
            <v>0</v>
          </cell>
        </row>
        <row r="1174">
          <cell r="B1174">
            <v>5508010106</v>
          </cell>
          <cell r="C1174" t="str">
            <v>Reforestacion</v>
          </cell>
          <cell r="D1174">
            <v>0</v>
          </cell>
          <cell r="E1174">
            <v>0</v>
          </cell>
          <cell r="F1174">
            <v>0</v>
          </cell>
          <cell r="G1174">
            <v>0</v>
          </cell>
        </row>
        <row r="1175">
          <cell r="B1175">
            <v>5508010107</v>
          </cell>
          <cell r="C1175" t="str">
            <v>Obras civiles y mantenimiento de obras</v>
          </cell>
          <cell r="D1175">
            <v>0</v>
          </cell>
          <cell r="E1175">
            <v>0</v>
          </cell>
          <cell r="F1175">
            <v>0</v>
          </cell>
          <cell r="G1175">
            <v>0</v>
          </cell>
        </row>
        <row r="1176">
          <cell r="B1176">
            <v>5508010109</v>
          </cell>
          <cell r="C1176" t="str">
            <v>Viaticos</v>
          </cell>
          <cell r="D1176">
            <v>0</v>
          </cell>
          <cell r="E1176">
            <v>0</v>
          </cell>
          <cell r="F1176">
            <v>0</v>
          </cell>
          <cell r="G1176">
            <v>0</v>
          </cell>
        </row>
        <row r="1177">
          <cell r="B1177">
            <v>5508010110</v>
          </cell>
          <cell r="C1177" t="str">
            <v>Gastos de Viaje</v>
          </cell>
          <cell r="D1177">
            <v>0</v>
          </cell>
          <cell r="E1177">
            <v>0</v>
          </cell>
          <cell r="F1177">
            <v>0</v>
          </cell>
          <cell r="G1177">
            <v>0</v>
          </cell>
        </row>
        <row r="1178">
          <cell r="B1178">
            <v>5508010111</v>
          </cell>
          <cell r="C1178" t="str">
            <v>Estudios Hidrologicos</v>
          </cell>
          <cell r="D1178">
            <v>156024129</v>
          </cell>
          <cell r="E1178">
            <v>166659741.90000001</v>
          </cell>
          <cell r="F1178">
            <v>0</v>
          </cell>
          <cell r="G1178">
            <v>322683870.89999998</v>
          </cell>
        </row>
        <row r="1179">
          <cell r="B1179">
            <v>5508010112</v>
          </cell>
          <cell r="C1179" t="str">
            <v>Recuperacion y proteccion de especies y ecosistemas</v>
          </cell>
          <cell r="D1179">
            <v>0</v>
          </cell>
          <cell r="E1179">
            <v>86782113</v>
          </cell>
          <cell r="F1179">
            <v>0</v>
          </cell>
          <cell r="G1179">
            <v>86782113</v>
          </cell>
        </row>
        <row r="1180">
          <cell r="B1180">
            <v>5508010113</v>
          </cell>
          <cell r="C1180" t="str">
            <v>Honorarios</v>
          </cell>
          <cell r="D1180">
            <v>0</v>
          </cell>
          <cell r="E1180">
            <v>0</v>
          </cell>
          <cell r="F1180">
            <v>0</v>
          </cell>
          <cell r="G1180">
            <v>0</v>
          </cell>
        </row>
        <row r="1181">
          <cell r="B1181">
            <v>5508010114</v>
          </cell>
          <cell r="C1181" t="str">
            <v>Saneamiento Ambiental</v>
          </cell>
          <cell r="D1181">
            <v>0</v>
          </cell>
          <cell r="E1181">
            <v>0</v>
          </cell>
          <cell r="F1181">
            <v>0</v>
          </cell>
          <cell r="G1181">
            <v>0</v>
          </cell>
        </row>
        <row r="1182">
          <cell r="B1182">
            <v>5508010190</v>
          </cell>
          <cell r="C1182" t="str">
            <v>Iva Actividades Conservacion-agua</v>
          </cell>
          <cell r="D1182">
            <v>0</v>
          </cell>
          <cell r="E1182">
            <v>1953601</v>
          </cell>
          <cell r="F1182">
            <v>0</v>
          </cell>
          <cell r="G1182">
            <v>1953601</v>
          </cell>
        </row>
        <row r="1183">
          <cell r="B1183">
            <v>55080102</v>
          </cell>
          <cell r="C1183" t="str">
            <v>AIRE</v>
          </cell>
          <cell r="D1183">
            <v>0</v>
          </cell>
          <cell r="E1183">
            <v>19457816</v>
          </cell>
          <cell r="F1183">
            <v>0</v>
          </cell>
          <cell r="G1183">
            <v>19457816</v>
          </cell>
        </row>
        <row r="1184">
          <cell r="B1184">
            <v>5508010201</v>
          </cell>
          <cell r="C1184" t="str">
            <v>Materiales y Suministros</v>
          </cell>
          <cell r="D1184">
            <v>0</v>
          </cell>
          <cell r="E1184">
            <v>0</v>
          </cell>
          <cell r="F1184">
            <v>0</v>
          </cell>
          <cell r="G1184">
            <v>0</v>
          </cell>
        </row>
        <row r="1185">
          <cell r="B1185">
            <v>5508010203</v>
          </cell>
          <cell r="C1185" t="str">
            <v>Arrendamiento</v>
          </cell>
          <cell r="D1185">
            <v>0</v>
          </cell>
          <cell r="E1185">
            <v>0</v>
          </cell>
          <cell r="F1185">
            <v>0</v>
          </cell>
          <cell r="G1185">
            <v>0</v>
          </cell>
        </row>
        <row r="1186">
          <cell r="B1186">
            <v>5508010204</v>
          </cell>
          <cell r="C1186" t="str">
            <v>Servicios</v>
          </cell>
          <cell r="D1186">
            <v>0</v>
          </cell>
          <cell r="E1186">
            <v>16351106</v>
          </cell>
          <cell r="F1186">
            <v>0</v>
          </cell>
          <cell r="G1186">
            <v>16351106</v>
          </cell>
        </row>
        <row r="1187">
          <cell r="B1187">
            <v>5508010205</v>
          </cell>
          <cell r="C1187" t="str">
            <v>Monitoreo ambiental</v>
          </cell>
          <cell r="D1187">
            <v>0</v>
          </cell>
          <cell r="E1187">
            <v>0</v>
          </cell>
          <cell r="F1187">
            <v>0</v>
          </cell>
          <cell r="G1187">
            <v>0</v>
          </cell>
        </row>
        <row r="1188">
          <cell r="B1188">
            <v>5508010207</v>
          </cell>
          <cell r="C1188" t="str">
            <v>Viaticos</v>
          </cell>
          <cell r="D1188">
            <v>0</v>
          </cell>
          <cell r="E1188">
            <v>0</v>
          </cell>
          <cell r="F1188">
            <v>0</v>
          </cell>
          <cell r="G1188">
            <v>0</v>
          </cell>
        </row>
        <row r="1189">
          <cell r="B1189">
            <v>5508010208</v>
          </cell>
          <cell r="C1189" t="str">
            <v>Gastos de viaje</v>
          </cell>
          <cell r="D1189">
            <v>0</v>
          </cell>
          <cell r="E1189">
            <v>0</v>
          </cell>
          <cell r="F1189">
            <v>0</v>
          </cell>
          <cell r="G1189">
            <v>0</v>
          </cell>
        </row>
        <row r="1190">
          <cell r="B1190">
            <v>5508010209</v>
          </cell>
          <cell r="C1190" t="str">
            <v>Analisis de laboratorio</v>
          </cell>
          <cell r="D1190">
            <v>0</v>
          </cell>
          <cell r="E1190">
            <v>0</v>
          </cell>
          <cell r="F1190">
            <v>0</v>
          </cell>
          <cell r="G1190">
            <v>0</v>
          </cell>
        </row>
        <row r="1191">
          <cell r="B1191">
            <v>5508010213</v>
          </cell>
          <cell r="C1191" t="str">
            <v>Honorarios</v>
          </cell>
          <cell r="D1191">
            <v>0</v>
          </cell>
          <cell r="E1191">
            <v>0</v>
          </cell>
          <cell r="F1191">
            <v>0</v>
          </cell>
          <cell r="G1191">
            <v>0</v>
          </cell>
        </row>
        <row r="1192">
          <cell r="B1192">
            <v>5508010290</v>
          </cell>
          <cell r="C1192" t="str">
            <v>Iva Actividades Conservacion Aire</v>
          </cell>
          <cell r="D1192">
            <v>0</v>
          </cell>
          <cell r="E1192">
            <v>3106710</v>
          </cell>
          <cell r="F1192">
            <v>0</v>
          </cell>
          <cell r="G1192">
            <v>3106710</v>
          </cell>
        </row>
        <row r="1193">
          <cell r="B1193">
            <v>55080103</v>
          </cell>
          <cell r="C1193" t="str">
            <v>SUELO Y SUBSUELO</v>
          </cell>
          <cell r="D1193">
            <v>0</v>
          </cell>
          <cell r="E1193">
            <v>0</v>
          </cell>
          <cell r="F1193">
            <v>0</v>
          </cell>
          <cell r="G1193">
            <v>0</v>
          </cell>
        </row>
        <row r="1194">
          <cell r="B1194">
            <v>5508010305</v>
          </cell>
          <cell r="C1194" t="str">
            <v>Reforestacion</v>
          </cell>
          <cell r="D1194">
            <v>0</v>
          </cell>
          <cell r="E1194">
            <v>0</v>
          </cell>
          <cell r="F1194">
            <v>0</v>
          </cell>
          <cell r="G1194">
            <v>0</v>
          </cell>
        </row>
        <row r="1195">
          <cell r="B1195">
            <v>5508010306</v>
          </cell>
          <cell r="C1195" t="str">
            <v>Manejo y control de incendios</v>
          </cell>
          <cell r="D1195">
            <v>0</v>
          </cell>
          <cell r="E1195">
            <v>0</v>
          </cell>
          <cell r="F1195">
            <v>0</v>
          </cell>
          <cell r="G1195">
            <v>0</v>
          </cell>
        </row>
        <row r="1196">
          <cell r="B1196">
            <v>55080104</v>
          </cell>
          <cell r="C1196" t="str">
            <v>FLORA Y FAUNA</v>
          </cell>
          <cell r="D1196">
            <v>0</v>
          </cell>
          <cell r="E1196">
            <v>0</v>
          </cell>
          <cell r="F1196">
            <v>0</v>
          </cell>
          <cell r="G1196">
            <v>0</v>
          </cell>
        </row>
        <row r="1197">
          <cell r="B1197">
            <v>5508010401</v>
          </cell>
          <cell r="C1197" t="str">
            <v>Materiales y Suministros</v>
          </cell>
          <cell r="D1197">
            <v>0</v>
          </cell>
          <cell r="E1197">
            <v>0</v>
          </cell>
          <cell r="F1197">
            <v>0</v>
          </cell>
          <cell r="G1197">
            <v>0</v>
          </cell>
        </row>
        <row r="1198">
          <cell r="B1198">
            <v>5508010404</v>
          </cell>
          <cell r="C1198" t="str">
            <v>Servicios</v>
          </cell>
          <cell r="D1198">
            <v>0</v>
          </cell>
          <cell r="E1198">
            <v>0</v>
          </cell>
          <cell r="F1198">
            <v>0</v>
          </cell>
          <cell r="G1198">
            <v>0</v>
          </cell>
        </row>
        <row r="1199">
          <cell r="B1199">
            <v>5508010405</v>
          </cell>
          <cell r="C1199" t="str">
            <v>Operacion y manten.centro rehabilitación</v>
          </cell>
          <cell r="D1199">
            <v>0</v>
          </cell>
          <cell r="E1199">
            <v>0</v>
          </cell>
          <cell r="F1199">
            <v>0</v>
          </cell>
          <cell r="G1199">
            <v>0</v>
          </cell>
        </row>
        <row r="1200">
          <cell r="B1200">
            <v>5508010406</v>
          </cell>
          <cell r="C1200" t="str">
            <v>Bienes</v>
          </cell>
          <cell r="D1200">
            <v>0</v>
          </cell>
          <cell r="E1200">
            <v>0</v>
          </cell>
          <cell r="F1200">
            <v>0</v>
          </cell>
          <cell r="G1200">
            <v>0</v>
          </cell>
        </row>
        <row r="1201">
          <cell r="B1201">
            <v>5508010409</v>
          </cell>
          <cell r="C1201" t="str">
            <v>Viaticos</v>
          </cell>
          <cell r="D1201">
            <v>0</v>
          </cell>
          <cell r="E1201">
            <v>0</v>
          </cell>
          <cell r="F1201">
            <v>0</v>
          </cell>
          <cell r="G1201">
            <v>0</v>
          </cell>
        </row>
        <row r="1202">
          <cell r="B1202">
            <v>5508010410</v>
          </cell>
          <cell r="C1202" t="str">
            <v>Gastos de viaje</v>
          </cell>
          <cell r="D1202">
            <v>0</v>
          </cell>
          <cell r="E1202">
            <v>0</v>
          </cell>
          <cell r="F1202">
            <v>0</v>
          </cell>
          <cell r="G1202">
            <v>0</v>
          </cell>
        </row>
        <row r="1203">
          <cell r="B1203">
            <v>5508010413</v>
          </cell>
          <cell r="C1203" t="str">
            <v>Honorarios</v>
          </cell>
          <cell r="D1203">
            <v>0</v>
          </cell>
          <cell r="E1203">
            <v>0</v>
          </cell>
          <cell r="F1203">
            <v>0</v>
          </cell>
          <cell r="G1203">
            <v>0</v>
          </cell>
        </row>
        <row r="1204">
          <cell r="B1204">
            <v>5508010490</v>
          </cell>
          <cell r="C1204" t="str">
            <v>IVA-actividades de conservacion flora y fauna</v>
          </cell>
          <cell r="D1204">
            <v>0</v>
          </cell>
          <cell r="E1204">
            <v>0</v>
          </cell>
          <cell r="F1204">
            <v>0</v>
          </cell>
          <cell r="G1204">
            <v>0</v>
          </cell>
        </row>
        <row r="1205">
          <cell r="B1205">
            <v>550802</v>
          </cell>
          <cell r="C1205" t="str">
            <v>ACTIVIDADES DE RECUPERACIÓN</v>
          </cell>
          <cell r="D1205">
            <v>0</v>
          </cell>
          <cell r="E1205">
            <v>38833333.399999999</v>
          </cell>
          <cell r="F1205">
            <v>0</v>
          </cell>
          <cell r="G1205">
            <v>38833333.399999999</v>
          </cell>
        </row>
        <row r="1206">
          <cell r="B1206">
            <v>55080201</v>
          </cell>
          <cell r="C1206" t="str">
            <v>AGUA</v>
          </cell>
          <cell r="D1206">
            <v>0</v>
          </cell>
          <cell r="E1206">
            <v>0</v>
          </cell>
          <cell r="F1206">
            <v>0</v>
          </cell>
          <cell r="G1206">
            <v>0</v>
          </cell>
        </row>
        <row r="1207">
          <cell r="B1207">
            <v>5508020101</v>
          </cell>
          <cell r="C1207" t="str">
            <v>Consultorias e Interventorias</v>
          </cell>
          <cell r="D1207">
            <v>0</v>
          </cell>
          <cell r="E1207">
            <v>0</v>
          </cell>
          <cell r="F1207">
            <v>0</v>
          </cell>
          <cell r="G1207">
            <v>0</v>
          </cell>
        </row>
        <row r="1208">
          <cell r="B1208">
            <v>5508020102</v>
          </cell>
          <cell r="C1208" t="str">
            <v>Obras civiles y mantenimiento de obras</v>
          </cell>
          <cell r="D1208">
            <v>0</v>
          </cell>
          <cell r="E1208">
            <v>0</v>
          </cell>
          <cell r="F1208">
            <v>0</v>
          </cell>
          <cell r="G1208">
            <v>0</v>
          </cell>
        </row>
        <row r="1209">
          <cell r="B1209">
            <v>5508020104</v>
          </cell>
          <cell r="C1209" t="str">
            <v>Servicios</v>
          </cell>
          <cell r="D1209">
            <v>0</v>
          </cell>
          <cell r="E1209">
            <v>0</v>
          </cell>
          <cell r="F1209">
            <v>0</v>
          </cell>
          <cell r="G1209">
            <v>0</v>
          </cell>
        </row>
        <row r="1210">
          <cell r="B1210">
            <v>5508020105</v>
          </cell>
          <cell r="C1210" t="str">
            <v>Viaticos</v>
          </cell>
          <cell r="D1210">
            <v>0</v>
          </cell>
          <cell r="E1210">
            <v>0</v>
          </cell>
          <cell r="F1210">
            <v>0</v>
          </cell>
          <cell r="G1210">
            <v>0</v>
          </cell>
        </row>
        <row r="1211">
          <cell r="B1211">
            <v>5508020106</v>
          </cell>
          <cell r="C1211" t="str">
            <v>Gastos de Viaje</v>
          </cell>
          <cell r="D1211">
            <v>0</v>
          </cell>
          <cell r="E1211">
            <v>0</v>
          </cell>
          <cell r="F1211">
            <v>0</v>
          </cell>
          <cell r="G1211">
            <v>0</v>
          </cell>
        </row>
        <row r="1212">
          <cell r="B1212">
            <v>5508020107</v>
          </cell>
          <cell r="C1212" t="str">
            <v>Mantenimiento cuerpos de agua</v>
          </cell>
          <cell r="D1212">
            <v>0</v>
          </cell>
          <cell r="E1212">
            <v>0</v>
          </cell>
          <cell r="F1212">
            <v>0</v>
          </cell>
          <cell r="G1212">
            <v>0</v>
          </cell>
        </row>
        <row r="1213">
          <cell r="B1213">
            <v>5508020190</v>
          </cell>
          <cell r="C1213" t="str">
            <v>Iva actividades recuperacion agua</v>
          </cell>
          <cell r="D1213">
            <v>0</v>
          </cell>
          <cell r="E1213">
            <v>0</v>
          </cell>
          <cell r="F1213">
            <v>0</v>
          </cell>
          <cell r="G1213">
            <v>0</v>
          </cell>
        </row>
        <row r="1214">
          <cell r="B1214">
            <v>55080203</v>
          </cell>
          <cell r="C1214" t="str">
            <v>SUELO Y SUBSUELO</v>
          </cell>
          <cell r="D1214">
            <v>0</v>
          </cell>
          <cell r="E1214">
            <v>0</v>
          </cell>
          <cell r="F1214">
            <v>0</v>
          </cell>
          <cell r="G1214">
            <v>0</v>
          </cell>
        </row>
        <row r="1215">
          <cell r="B1215">
            <v>5508020303</v>
          </cell>
          <cell r="C1215" t="str">
            <v>Arrendamiento</v>
          </cell>
          <cell r="D1215">
            <v>0</v>
          </cell>
          <cell r="E1215">
            <v>0</v>
          </cell>
          <cell r="F1215">
            <v>0</v>
          </cell>
          <cell r="G1215">
            <v>0</v>
          </cell>
        </row>
        <row r="1216">
          <cell r="B1216">
            <v>5508020390</v>
          </cell>
          <cell r="C1216" t="str">
            <v>Iva actividades recuperacion suelo y subsuelo</v>
          </cell>
          <cell r="D1216">
            <v>0</v>
          </cell>
          <cell r="E1216">
            <v>0</v>
          </cell>
          <cell r="F1216">
            <v>0</v>
          </cell>
          <cell r="G1216">
            <v>0</v>
          </cell>
        </row>
        <row r="1217">
          <cell r="B1217">
            <v>55080204</v>
          </cell>
          <cell r="C1217" t="str">
            <v>FLORA Y FAUNA</v>
          </cell>
          <cell r="D1217">
            <v>0</v>
          </cell>
          <cell r="E1217">
            <v>38833333.399999999</v>
          </cell>
          <cell r="F1217">
            <v>0</v>
          </cell>
          <cell r="G1217">
            <v>38833333.399999999</v>
          </cell>
        </row>
        <row r="1218">
          <cell r="B1218">
            <v>5508020402</v>
          </cell>
          <cell r="C1218" t="str">
            <v>Obras civiles y mantenimiento de obras</v>
          </cell>
          <cell r="D1218">
            <v>0</v>
          </cell>
          <cell r="E1218">
            <v>0</v>
          </cell>
          <cell r="F1218">
            <v>0</v>
          </cell>
          <cell r="G1218">
            <v>0</v>
          </cell>
        </row>
        <row r="1219">
          <cell r="B1219">
            <v>5508020404</v>
          </cell>
          <cell r="C1219" t="str">
            <v>Servicios</v>
          </cell>
          <cell r="D1219">
            <v>0</v>
          </cell>
          <cell r="E1219">
            <v>0</v>
          </cell>
          <cell r="F1219">
            <v>0</v>
          </cell>
          <cell r="G1219">
            <v>0</v>
          </cell>
        </row>
        <row r="1220">
          <cell r="B1220">
            <v>5508020405</v>
          </cell>
          <cell r="C1220" t="str">
            <v>Recuperacion y proteciion de especies</v>
          </cell>
          <cell r="D1220">
            <v>0</v>
          </cell>
          <cell r="E1220">
            <v>32633053.280000001</v>
          </cell>
          <cell r="F1220">
            <v>0</v>
          </cell>
          <cell r="G1220">
            <v>32633053.280000001</v>
          </cell>
        </row>
        <row r="1221">
          <cell r="B1221">
            <v>5508020490</v>
          </cell>
          <cell r="C1221" t="str">
            <v>Iva actividades recuperacion flora</v>
          </cell>
          <cell r="D1221">
            <v>0</v>
          </cell>
          <cell r="E1221">
            <v>6200280.1200000001</v>
          </cell>
          <cell r="F1221">
            <v>0</v>
          </cell>
          <cell r="G1221">
            <v>6200280.1200000001</v>
          </cell>
        </row>
        <row r="1222">
          <cell r="B1222">
            <v>550804</v>
          </cell>
          <cell r="C1222" t="str">
            <v>INVESTIGACION</v>
          </cell>
          <cell r="D1222">
            <v>0</v>
          </cell>
          <cell r="E1222">
            <v>0</v>
          </cell>
          <cell r="F1222">
            <v>0</v>
          </cell>
          <cell r="G1222">
            <v>0</v>
          </cell>
        </row>
        <row r="1223">
          <cell r="B1223">
            <v>55080401</v>
          </cell>
          <cell r="C1223" t="str">
            <v>AGUA</v>
          </cell>
          <cell r="D1223">
            <v>0</v>
          </cell>
          <cell r="E1223">
            <v>0</v>
          </cell>
          <cell r="F1223">
            <v>0</v>
          </cell>
          <cell r="G1223">
            <v>0</v>
          </cell>
        </row>
        <row r="1224">
          <cell r="B1224">
            <v>5508040101</v>
          </cell>
          <cell r="C1224" t="str">
            <v>Consultorias e Interventorias</v>
          </cell>
          <cell r="D1224">
            <v>0</v>
          </cell>
          <cell r="E1224">
            <v>0</v>
          </cell>
          <cell r="F1224">
            <v>0</v>
          </cell>
          <cell r="G1224">
            <v>0</v>
          </cell>
        </row>
        <row r="1225">
          <cell r="B1225">
            <v>5508040190</v>
          </cell>
          <cell r="C1225" t="str">
            <v>IVA actividades de investigacion AGUA</v>
          </cell>
          <cell r="D1225">
            <v>0</v>
          </cell>
          <cell r="E1225">
            <v>0</v>
          </cell>
          <cell r="F1225">
            <v>0</v>
          </cell>
          <cell r="G1225">
            <v>0</v>
          </cell>
        </row>
        <row r="1226">
          <cell r="B1226">
            <v>550805</v>
          </cell>
          <cell r="C1226" t="str">
            <v>EDUCACIÓN, CAPACITACIÓN Y DIVULGACION</v>
          </cell>
          <cell r="D1226">
            <v>126793616</v>
          </cell>
          <cell r="E1226">
            <v>91875399</v>
          </cell>
          <cell r="F1226">
            <v>0</v>
          </cell>
          <cell r="G1226">
            <v>218669015</v>
          </cell>
        </row>
        <row r="1227">
          <cell r="B1227">
            <v>55080501</v>
          </cell>
          <cell r="C1227" t="str">
            <v>AGUA</v>
          </cell>
          <cell r="D1227">
            <v>126793616</v>
          </cell>
          <cell r="E1227">
            <v>51875399</v>
          </cell>
          <cell r="F1227">
            <v>0</v>
          </cell>
          <cell r="G1227">
            <v>178669015</v>
          </cell>
        </row>
        <row r="1228">
          <cell r="B1228">
            <v>5508050101</v>
          </cell>
          <cell r="C1228" t="str">
            <v>Materiales y Suministros</v>
          </cell>
          <cell r="D1228">
            <v>0</v>
          </cell>
          <cell r="E1228">
            <v>0</v>
          </cell>
          <cell r="F1228">
            <v>0</v>
          </cell>
          <cell r="G1228">
            <v>0</v>
          </cell>
        </row>
        <row r="1229">
          <cell r="B1229">
            <v>5508050103</v>
          </cell>
          <cell r="C1229" t="str">
            <v>Arrendamiento</v>
          </cell>
          <cell r="D1229">
            <v>0</v>
          </cell>
          <cell r="E1229">
            <v>0</v>
          </cell>
          <cell r="F1229">
            <v>0</v>
          </cell>
          <cell r="G1229">
            <v>0</v>
          </cell>
        </row>
        <row r="1230">
          <cell r="B1230">
            <v>5508050104</v>
          </cell>
          <cell r="C1230" t="str">
            <v>Servicios</v>
          </cell>
          <cell r="D1230">
            <v>0</v>
          </cell>
          <cell r="E1230">
            <v>0</v>
          </cell>
          <cell r="F1230">
            <v>0</v>
          </cell>
          <cell r="G1230">
            <v>0</v>
          </cell>
        </row>
        <row r="1231">
          <cell r="B1231">
            <v>5508050105</v>
          </cell>
          <cell r="C1231" t="str">
            <v>Educacion y Promocion Ambiental</v>
          </cell>
          <cell r="D1231">
            <v>116543616</v>
          </cell>
          <cell r="E1231">
            <v>23032600</v>
          </cell>
          <cell r="F1231">
            <v>0</v>
          </cell>
          <cell r="G1231">
            <v>139576216</v>
          </cell>
        </row>
        <row r="1232">
          <cell r="B1232">
            <v>5508050106</v>
          </cell>
          <cell r="C1232" t="str">
            <v>Divulgacion y socializacion de actividades</v>
          </cell>
          <cell r="D1232">
            <v>10250000</v>
          </cell>
          <cell r="E1232">
            <v>28596639</v>
          </cell>
          <cell r="F1232">
            <v>0</v>
          </cell>
          <cell r="G1232">
            <v>38846639</v>
          </cell>
        </row>
        <row r="1233">
          <cell r="B1233">
            <v>5508050107</v>
          </cell>
          <cell r="C1233" t="str">
            <v>Viaticos</v>
          </cell>
          <cell r="D1233">
            <v>0</v>
          </cell>
          <cell r="E1233">
            <v>0</v>
          </cell>
          <cell r="F1233">
            <v>0</v>
          </cell>
          <cell r="G1233">
            <v>0</v>
          </cell>
        </row>
        <row r="1234">
          <cell r="B1234">
            <v>5508050108</v>
          </cell>
          <cell r="C1234" t="str">
            <v>Gastos de Viaje</v>
          </cell>
          <cell r="D1234">
            <v>0</v>
          </cell>
          <cell r="E1234">
            <v>0</v>
          </cell>
          <cell r="F1234">
            <v>0</v>
          </cell>
          <cell r="G1234">
            <v>0</v>
          </cell>
        </row>
        <row r="1235">
          <cell r="B1235">
            <v>5508050110</v>
          </cell>
          <cell r="C1235" t="str">
            <v>Transporte</v>
          </cell>
          <cell r="D1235">
            <v>0</v>
          </cell>
          <cell r="E1235">
            <v>0</v>
          </cell>
          <cell r="F1235">
            <v>0</v>
          </cell>
          <cell r="G1235">
            <v>0</v>
          </cell>
        </row>
        <row r="1236">
          <cell r="B1236">
            <v>5508050113</v>
          </cell>
          <cell r="C1236" t="str">
            <v>Honorarios</v>
          </cell>
          <cell r="D1236">
            <v>0</v>
          </cell>
          <cell r="E1236">
            <v>0</v>
          </cell>
          <cell r="F1236">
            <v>0</v>
          </cell>
          <cell r="G1236">
            <v>0</v>
          </cell>
        </row>
        <row r="1237">
          <cell r="B1237">
            <v>5508050190</v>
          </cell>
          <cell r="C1237" t="str">
            <v>IVA Actividades Educacion,capacitacion</v>
          </cell>
          <cell r="D1237">
            <v>0</v>
          </cell>
          <cell r="E1237">
            <v>246160</v>
          </cell>
          <cell r="F1237">
            <v>0</v>
          </cell>
          <cell r="G1237">
            <v>246160</v>
          </cell>
        </row>
        <row r="1238">
          <cell r="B1238">
            <v>55080503</v>
          </cell>
          <cell r="C1238" t="str">
            <v>SUELO Y SUBSUELO</v>
          </cell>
          <cell r="D1238">
            <v>0</v>
          </cell>
          <cell r="E1238">
            <v>0</v>
          </cell>
          <cell r="F1238">
            <v>0</v>
          </cell>
          <cell r="G1238">
            <v>0</v>
          </cell>
        </row>
        <row r="1239">
          <cell r="B1239">
            <v>5508050305</v>
          </cell>
          <cell r="C1239" t="str">
            <v>Educacion y Promocion Ambiental</v>
          </cell>
          <cell r="D1239">
            <v>0</v>
          </cell>
          <cell r="E1239">
            <v>0</v>
          </cell>
          <cell r="F1239">
            <v>0</v>
          </cell>
          <cell r="G1239">
            <v>0</v>
          </cell>
        </row>
        <row r="1240">
          <cell r="B1240">
            <v>55080504</v>
          </cell>
          <cell r="C1240" t="str">
            <v>FLORA Y FAUNA</v>
          </cell>
          <cell r="D1240">
            <v>0</v>
          </cell>
          <cell r="E1240">
            <v>40000000</v>
          </cell>
          <cell r="F1240">
            <v>0</v>
          </cell>
          <cell r="G1240">
            <v>40000000</v>
          </cell>
        </row>
        <row r="1241">
          <cell r="B1241">
            <v>5508050405</v>
          </cell>
          <cell r="C1241" t="str">
            <v>Educacion y Promocion Ambiental</v>
          </cell>
          <cell r="D1241">
            <v>0</v>
          </cell>
          <cell r="E1241">
            <v>40000000</v>
          </cell>
          <cell r="F1241">
            <v>0</v>
          </cell>
          <cell r="G1241">
            <v>40000000</v>
          </cell>
        </row>
        <row r="1242">
          <cell r="B1242">
            <v>550809</v>
          </cell>
          <cell r="C1242" t="str">
            <v>MANEJO Y ADMINISTRACION DE INFORMACION</v>
          </cell>
          <cell r="D1242">
            <v>0</v>
          </cell>
          <cell r="E1242">
            <v>0</v>
          </cell>
          <cell r="F1242">
            <v>0</v>
          </cell>
          <cell r="G1242">
            <v>0</v>
          </cell>
        </row>
        <row r="1243">
          <cell r="B1243">
            <v>55080901</v>
          </cell>
          <cell r="C1243" t="str">
            <v>FORTALECIMIENTO INSTITUCIONAL</v>
          </cell>
          <cell r="D1243">
            <v>0</v>
          </cell>
          <cell r="E1243">
            <v>0</v>
          </cell>
          <cell r="F1243">
            <v>0</v>
          </cell>
          <cell r="G1243">
            <v>0</v>
          </cell>
        </row>
        <row r="1244">
          <cell r="B1244">
            <v>5508090101</v>
          </cell>
          <cell r="C1244" t="str">
            <v>Materiales y Suministros</v>
          </cell>
          <cell r="D1244">
            <v>0</v>
          </cell>
          <cell r="E1244">
            <v>0</v>
          </cell>
          <cell r="F1244">
            <v>0</v>
          </cell>
          <cell r="G1244">
            <v>0</v>
          </cell>
        </row>
        <row r="1245">
          <cell r="B1245">
            <v>5508090104</v>
          </cell>
          <cell r="C1245" t="str">
            <v>Servicios</v>
          </cell>
          <cell r="D1245">
            <v>0</v>
          </cell>
          <cell r="E1245">
            <v>0</v>
          </cell>
          <cell r="F1245">
            <v>0</v>
          </cell>
          <cell r="G1245">
            <v>0</v>
          </cell>
        </row>
        <row r="1246">
          <cell r="B1246">
            <v>5508090107</v>
          </cell>
          <cell r="C1246" t="str">
            <v>Honorarios</v>
          </cell>
          <cell r="D1246">
            <v>0</v>
          </cell>
          <cell r="E1246">
            <v>0</v>
          </cell>
          <cell r="F1246">
            <v>0</v>
          </cell>
          <cell r="G1246">
            <v>0</v>
          </cell>
        </row>
        <row r="1247">
          <cell r="B1247">
            <v>5508090110</v>
          </cell>
          <cell r="C1247" t="str">
            <v>Convenios</v>
          </cell>
          <cell r="D1247">
            <v>0</v>
          </cell>
          <cell r="E1247">
            <v>0</v>
          </cell>
          <cell r="F1247">
            <v>0</v>
          </cell>
          <cell r="G1247">
            <v>0</v>
          </cell>
        </row>
        <row r="1248">
          <cell r="B1248">
            <v>5508090190</v>
          </cell>
          <cell r="C1248" t="str">
            <v>Iva manejo admon informacion</v>
          </cell>
          <cell r="D1248">
            <v>0</v>
          </cell>
          <cell r="E1248">
            <v>0</v>
          </cell>
          <cell r="F1248">
            <v>0</v>
          </cell>
          <cell r="G1248">
            <v>0</v>
          </cell>
        </row>
        <row r="1249">
          <cell r="B1249">
            <v>57</v>
          </cell>
          <cell r="C1249" t="str">
            <v>OPERACIONES INTERINSTITUCIONALES</v>
          </cell>
          <cell r="D1249">
            <v>0</v>
          </cell>
          <cell r="E1249">
            <v>0</v>
          </cell>
          <cell r="F1249">
            <v>0</v>
          </cell>
          <cell r="G1249">
            <v>0</v>
          </cell>
        </row>
        <row r="1250">
          <cell r="B1250">
            <v>5720</v>
          </cell>
          <cell r="C1250" t="str">
            <v>OPERACIONES DE ENLACE</v>
          </cell>
          <cell r="D1250">
            <v>0</v>
          </cell>
          <cell r="E1250">
            <v>0</v>
          </cell>
          <cell r="F1250">
            <v>0</v>
          </cell>
          <cell r="G1250">
            <v>0</v>
          </cell>
        </row>
        <row r="1251">
          <cell r="B1251">
            <v>572080</v>
          </cell>
          <cell r="C1251" t="str">
            <v>RECAUDOS</v>
          </cell>
          <cell r="D1251">
            <v>0</v>
          </cell>
          <cell r="E1251">
            <v>0</v>
          </cell>
          <cell r="F1251">
            <v>0</v>
          </cell>
          <cell r="G1251">
            <v>0</v>
          </cell>
        </row>
        <row r="1252">
          <cell r="B1252">
            <v>57208001</v>
          </cell>
          <cell r="C1252" t="str">
            <v>Recaudos</v>
          </cell>
          <cell r="D1252">
            <v>0</v>
          </cell>
          <cell r="E1252">
            <v>0</v>
          </cell>
          <cell r="F1252">
            <v>0</v>
          </cell>
          <cell r="G1252">
            <v>0</v>
          </cell>
        </row>
        <row r="1253">
          <cell r="B1253">
            <v>5720800101</v>
          </cell>
          <cell r="C1253" t="str">
            <v>Recaudos</v>
          </cell>
          <cell r="D1253">
            <v>0</v>
          </cell>
          <cell r="E1253">
            <v>0</v>
          </cell>
          <cell r="F1253">
            <v>0</v>
          </cell>
          <cell r="G1253">
            <v>0</v>
          </cell>
        </row>
        <row r="1254">
          <cell r="B1254">
            <v>5722</v>
          </cell>
          <cell r="C1254" t="str">
            <v>OPERACIONES SIN FLUJO DE EFECTIVO</v>
          </cell>
          <cell r="D1254">
            <v>0</v>
          </cell>
          <cell r="E1254">
            <v>0</v>
          </cell>
          <cell r="F1254">
            <v>0</v>
          </cell>
          <cell r="G1254">
            <v>0</v>
          </cell>
        </row>
        <row r="1255">
          <cell r="B1255">
            <v>572290</v>
          </cell>
          <cell r="C1255" t="str">
            <v>OTRAS OPERACIONES SIN FLUJO DE EFECTIVO</v>
          </cell>
          <cell r="D1255">
            <v>0</v>
          </cell>
          <cell r="E1255">
            <v>0</v>
          </cell>
          <cell r="F1255">
            <v>0</v>
          </cell>
          <cell r="G1255">
            <v>0</v>
          </cell>
        </row>
        <row r="1256">
          <cell r="B1256">
            <v>57229001</v>
          </cell>
          <cell r="C1256" t="str">
            <v>Otras operaciones sin flujo de efectivo</v>
          </cell>
          <cell r="D1256">
            <v>0</v>
          </cell>
          <cell r="E1256">
            <v>0</v>
          </cell>
          <cell r="F1256">
            <v>0</v>
          </cell>
          <cell r="G1256">
            <v>0</v>
          </cell>
        </row>
        <row r="1257">
          <cell r="B1257">
            <v>5722900101</v>
          </cell>
          <cell r="C1257" t="str">
            <v>SGR Caño Hondo</v>
          </cell>
          <cell r="D1257">
            <v>0</v>
          </cell>
          <cell r="E1257">
            <v>0</v>
          </cell>
          <cell r="F1257">
            <v>0</v>
          </cell>
          <cell r="G1257">
            <v>0</v>
          </cell>
        </row>
        <row r="1258">
          <cell r="B1258">
            <v>5722900102</v>
          </cell>
          <cell r="C1258" t="str">
            <v>SGR Martinica</v>
          </cell>
          <cell r="D1258">
            <v>0</v>
          </cell>
          <cell r="E1258">
            <v>0</v>
          </cell>
          <cell r="F1258">
            <v>0</v>
          </cell>
          <cell r="G1258">
            <v>0</v>
          </cell>
        </row>
        <row r="1259">
          <cell r="B1259">
            <v>5722900103</v>
          </cell>
          <cell r="C1259" t="str">
            <v>SGR Tributarios</v>
          </cell>
          <cell r="D1259">
            <v>0</v>
          </cell>
          <cell r="E1259">
            <v>0</v>
          </cell>
          <cell r="F1259">
            <v>0</v>
          </cell>
          <cell r="G1259">
            <v>0</v>
          </cell>
        </row>
        <row r="1260">
          <cell r="B1260">
            <v>58</v>
          </cell>
          <cell r="C1260" t="str">
            <v>OTROS GASTOS</v>
          </cell>
          <cell r="D1260">
            <v>2266520.39</v>
          </cell>
          <cell r="E1260">
            <v>2674403.9500000002</v>
          </cell>
          <cell r="F1260">
            <v>0</v>
          </cell>
          <cell r="G1260">
            <v>4940924.34</v>
          </cell>
        </row>
        <row r="1261">
          <cell r="B1261">
            <v>5802</v>
          </cell>
          <cell r="C1261" t="str">
            <v>COMISIONES</v>
          </cell>
          <cell r="D1261">
            <v>1026149</v>
          </cell>
          <cell r="E1261">
            <v>1417952</v>
          </cell>
          <cell r="F1261">
            <v>0</v>
          </cell>
          <cell r="G1261">
            <v>2444101</v>
          </cell>
        </row>
        <row r="1262">
          <cell r="B1262">
            <v>580237</v>
          </cell>
          <cell r="C1262" t="str">
            <v>COMISIONES SOBRE RECURSOS ENTREGADO EN ADMINISTRACION</v>
          </cell>
          <cell r="D1262">
            <v>0</v>
          </cell>
          <cell r="E1262">
            <v>32000</v>
          </cell>
          <cell r="F1262">
            <v>0</v>
          </cell>
          <cell r="G1262">
            <v>32000</v>
          </cell>
        </row>
        <row r="1263">
          <cell r="B1263">
            <v>58023701</v>
          </cell>
          <cell r="C1263" t="str">
            <v>COMISIONES SOBRE RECURSOS ENTREGADOS EN ADMINISTRACION</v>
          </cell>
          <cell r="D1263">
            <v>0</v>
          </cell>
          <cell r="E1263">
            <v>32000</v>
          </cell>
          <cell r="F1263">
            <v>0</v>
          </cell>
          <cell r="G1263">
            <v>32000</v>
          </cell>
        </row>
        <row r="1264">
          <cell r="B1264">
            <v>5802370101</v>
          </cell>
          <cell r="C1264" t="str">
            <v>COMISION SOBRE RECUR.ENTREGADO EN ADMON</v>
          </cell>
          <cell r="D1264">
            <v>0</v>
          </cell>
          <cell r="E1264">
            <v>32000</v>
          </cell>
          <cell r="F1264">
            <v>0</v>
          </cell>
          <cell r="G1264">
            <v>32000</v>
          </cell>
        </row>
        <row r="1265">
          <cell r="B1265">
            <v>580237010101</v>
          </cell>
          <cell r="C1265" t="str">
            <v>COMISION SOBRE RECUR.ENTRAGADO EN ADMON</v>
          </cell>
          <cell r="D1265">
            <v>0</v>
          </cell>
          <cell r="E1265">
            <v>32000</v>
          </cell>
          <cell r="F1265">
            <v>0</v>
          </cell>
          <cell r="G1265">
            <v>32000</v>
          </cell>
        </row>
        <row r="1266">
          <cell r="B1266">
            <v>580237010102</v>
          </cell>
          <cell r="C1266" t="str">
            <v>IVA-COMISION SOBRE RECUR.ENTREGADO EN ADMON</v>
          </cell>
          <cell r="D1266">
            <v>0</v>
          </cell>
          <cell r="E1266">
            <v>0</v>
          </cell>
          <cell r="F1266">
            <v>0</v>
          </cell>
          <cell r="G1266">
            <v>0</v>
          </cell>
        </row>
        <row r="1267">
          <cell r="B1267">
            <v>580240</v>
          </cell>
          <cell r="C1267" t="str">
            <v>COMISIONES SERVICIOS FINANCIEROS</v>
          </cell>
          <cell r="D1267">
            <v>1026149</v>
          </cell>
          <cell r="E1267">
            <v>1385952</v>
          </cell>
          <cell r="F1267">
            <v>0</v>
          </cell>
          <cell r="G1267">
            <v>2412101</v>
          </cell>
        </row>
        <row r="1268">
          <cell r="B1268">
            <v>58024001</v>
          </cell>
          <cell r="C1268" t="str">
            <v>COMISIONES Y OTROS GASTOS BANCARIOS</v>
          </cell>
          <cell r="D1268">
            <v>1026149</v>
          </cell>
          <cell r="E1268">
            <v>1385952</v>
          </cell>
          <cell r="F1268">
            <v>0</v>
          </cell>
          <cell r="G1268">
            <v>2412101</v>
          </cell>
        </row>
        <row r="1269">
          <cell r="B1269">
            <v>5802400101</v>
          </cell>
          <cell r="C1269" t="str">
            <v>Comisiones y Otros Gastos Bancarios</v>
          </cell>
          <cell r="D1269">
            <v>1002349</v>
          </cell>
          <cell r="E1269">
            <v>1379872</v>
          </cell>
          <cell r="F1269">
            <v>0</v>
          </cell>
          <cell r="G1269">
            <v>2382221</v>
          </cell>
        </row>
        <row r="1270">
          <cell r="B1270">
            <v>580240010101</v>
          </cell>
          <cell r="C1270" t="str">
            <v>Comisiones y Otros Gastos Bancarios</v>
          </cell>
          <cell r="D1270">
            <v>824996</v>
          </cell>
          <cell r="E1270">
            <v>1158957</v>
          </cell>
          <cell r="F1270">
            <v>0</v>
          </cell>
          <cell r="G1270">
            <v>1983953</v>
          </cell>
        </row>
        <row r="1271">
          <cell r="B1271">
            <v>580240010102</v>
          </cell>
          <cell r="C1271" t="str">
            <v>IVA POR COMISIONES Y OTROS GASTOS BANCARIOS</v>
          </cell>
          <cell r="D1271">
            <v>156751</v>
          </cell>
          <cell r="E1271">
            <v>200671</v>
          </cell>
          <cell r="F1271">
            <v>0</v>
          </cell>
          <cell r="G1271">
            <v>357422</v>
          </cell>
        </row>
        <row r="1272">
          <cell r="B1272">
            <v>580240010103</v>
          </cell>
          <cell r="C1272" t="str">
            <v>Retefuente en comisiones bancarias</v>
          </cell>
          <cell r="D1272">
            <v>20602</v>
          </cell>
          <cell r="E1272">
            <v>20244</v>
          </cell>
          <cell r="F1272">
            <v>0</v>
          </cell>
          <cell r="G1272">
            <v>40846</v>
          </cell>
        </row>
        <row r="1273">
          <cell r="B1273">
            <v>5802400102</v>
          </cell>
          <cell r="C1273" t="str">
            <v>Comisiones Bancarias-Encargo Fiduciario</v>
          </cell>
          <cell r="D1273">
            <v>23800</v>
          </cell>
          <cell r="E1273">
            <v>6080</v>
          </cell>
          <cell r="F1273">
            <v>0</v>
          </cell>
          <cell r="G1273">
            <v>29880</v>
          </cell>
        </row>
        <row r="1274">
          <cell r="B1274">
            <v>580240010201</v>
          </cell>
          <cell r="C1274" t="str">
            <v>Comisiones Bancarias-Encargo Fiduciario</v>
          </cell>
          <cell r="D1274">
            <v>20000</v>
          </cell>
          <cell r="E1274">
            <v>0</v>
          </cell>
          <cell r="F1274">
            <v>0</v>
          </cell>
          <cell r="G1274">
            <v>20000</v>
          </cell>
        </row>
        <row r="1275">
          <cell r="B1275">
            <v>580240010202</v>
          </cell>
          <cell r="C1275" t="str">
            <v>Iva- Comisiones Bancarias-Encargo Fiduciario</v>
          </cell>
          <cell r="D1275">
            <v>3800</v>
          </cell>
          <cell r="E1275">
            <v>6080</v>
          </cell>
          <cell r="F1275">
            <v>0</v>
          </cell>
          <cell r="G1275">
            <v>9880</v>
          </cell>
        </row>
        <row r="1276">
          <cell r="B1276">
            <v>5804</v>
          </cell>
          <cell r="C1276" t="str">
            <v>FINANCIEROS</v>
          </cell>
          <cell r="D1276">
            <v>0</v>
          </cell>
          <cell r="E1276">
            <v>0</v>
          </cell>
          <cell r="F1276">
            <v>0</v>
          </cell>
          <cell r="G1276">
            <v>0</v>
          </cell>
        </row>
        <row r="1277">
          <cell r="B1277">
            <v>580423</v>
          </cell>
          <cell r="C1277" t="str">
            <v>PERDIDA POR BAJA EN CUENTAS POR COBRAR</v>
          </cell>
          <cell r="D1277">
            <v>0</v>
          </cell>
          <cell r="E1277">
            <v>0</v>
          </cell>
          <cell r="F1277">
            <v>0</v>
          </cell>
          <cell r="G1277">
            <v>0</v>
          </cell>
        </row>
        <row r="1278">
          <cell r="B1278">
            <v>58042301</v>
          </cell>
          <cell r="C1278" t="str">
            <v>PERDIDA POR BAJA EN CUENTAS POR COBRAR</v>
          </cell>
          <cell r="D1278">
            <v>0</v>
          </cell>
          <cell r="E1278">
            <v>0</v>
          </cell>
          <cell r="F1278">
            <v>0</v>
          </cell>
          <cell r="G1278">
            <v>0</v>
          </cell>
        </row>
        <row r="1279">
          <cell r="B1279">
            <v>5804230102</v>
          </cell>
          <cell r="C1279" t="str">
            <v xml:space="preserve"> Tasa Retributiva</v>
          </cell>
          <cell r="D1279">
            <v>0</v>
          </cell>
          <cell r="E1279">
            <v>0</v>
          </cell>
          <cell r="F1279">
            <v>0</v>
          </cell>
          <cell r="G1279">
            <v>0</v>
          </cell>
        </row>
        <row r="1280">
          <cell r="B1280">
            <v>5804230103</v>
          </cell>
          <cell r="C1280" t="str">
            <v xml:space="preserve"> Seguimiento e instrumentos de control</v>
          </cell>
          <cell r="D1280">
            <v>0</v>
          </cell>
          <cell r="E1280">
            <v>0</v>
          </cell>
          <cell r="F1280">
            <v>0</v>
          </cell>
          <cell r="G1280">
            <v>0</v>
          </cell>
        </row>
        <row r="1281">
          <cell r="B1281">
            <v>5804230104</v>
          </cell>
          <cell r="C1281" t="str">
            <v>Tasa por Uso de Agua</v>
          </cell>
          <cell r="D1281">
            <v>0</v>
          </cell>
          <cell r="E1281">
            <v>0</v>
          </cell>
          <cell r="F1281">
            <v>0</v>
          </cell>
          <cell r="G1281">
            <v>0</v>
          </cell>
        </row>
        <row r="1282">
          <cell r="B1282">
            <v>580490</v>
          </cell>
          <cell r="C1282" t="str">
            <v>Otros Gastos Financieros</v>
          </cell>
          <cell r="D1282">
            <v>0</v>
          </cell>
          <cell r="E1282">
            <v>0</v>
          </cell>
          <cell r="F1282">
            <v>0</v>
          </cell>
          <cell r="G1282">
            <v>0</v>
          </cell>
        </row>
        <row r="1283">
          <cell r="B1283">
            <v>58049001</v>
          </cell>
          <cell r="C1283" t="str">
            <v>Otros Gastos Financieros</v>
          </cell>
          <cell r="D1283">
            <v>0</v>
          </cell>
          <cell r="E1283">
            <v>0</v>
          </cell>
          <cell r="F1283">
            <v>0</v>
          </cell>
          <cell r="G1283">
            <v>0</v>
          </cell>
        </row>
        <row r="1284">
          <cell r="B1284">
            <v>5804900101</v>
          </cell>
          <cell r="C1284" t="str">
            <v>Intereses Por Sobregiros Bancarios</v>
          </cell>
          <cell r="D1284">
            <v>0</v>
          </cell>
          <cell r="E1284">
            <v>0</v>
          </cell>
          <cell r="F1284">
            <v>0</v>
          </cell>
          <cell r="G1284">
            <v>0</v>
          </cell>
        </row>
        <row r="1285">
          <cell r="B1285">
            <v>5890</v>
          </cell>
          <cell r="C1285" t="str">
            <v>GASTOS DIVERSOS</v>
          </cell>
          <cell r="D1285">
            <v>1240371.3899999999</v>
          </cell>
          <cell r="E1285">
            <v>1256451.95</v>
          </cell>
          <cell r="F1285">
            <v>0</v>
          </cell>
          <cell r="G1285">
            <v>2496823.34</v>
          </cell>
        </row>
        <row r="1286">
          <cell r="B1286">
            <v>589012</v>
          </cell>
          <cell r="C1286" t="str">
            <v>SENTENCIAS</v>
          </cell>
          <cell r="D1286">
            <v>1238106</v>
          </cell>
          <cell r="E1286">
            <v>1238106</v>
          </cell>
          <cell r="F1286">
            <v>0</v>
          </cell>
          <cell r="G1286">
            <v>2476212</v>
          </cell>
        </row>
        <row r="1287">
          <cell r="B1287">
            <v>58901201</v>
          </cell>
          <cell r="C1287" t="str">
            <v>SENTENCIAS</v>
          </cell>
          <cell r="D1287">
            <v>1238106</v>
          </cell>
          <cell r="E1287">
            <v>1238106</v>
          </cell>
          <cell r="F1287">
            <v>0</v>
          </cell>
          <cell r="G1287">
            <v>2476212</v>
          </cell>
        </row>
        <row r="1288">
          <cell r="B1288">
            <v>5890120101</v>
          </cell>
          <cell r="C1288" t="str">
            <v>Sentencias</v>
          </cell>
          <cell r="D1288">
            <v>1238106</v>
          </cell>
          <cell r="E1288">
            <v>1238106</v>
          </cell>
          <cell r="F1288">
            <v>0</v>
          </cell>
          <cell r="G1288">
            <v>2476212</v>
          </cell>
        </row>
        <row r="1289">
          <cell r="B1289">
            <v>589016</v>
          </cell>
          <cell r="C1289" t="str">
            <v>AJUSTES O MERMAS SIN RESPONSABILIDA</v>
          </cell>
          <cell r="D1289">
            <v>2265.39</v>
          </cell>
          <cell r="E1289">
            <v>18345.95</v>
          </cell>
          <cell r="F1289">
            <v>0</v>
          </cell>
          <cell r="G1289">
            <v>20611.34</v>
          </cell>
        </row>
        <row r="1290">
          <cell r="B1290">
            <v>58901601</v>
          </cell>
          <cell r="C1290" t="str">
            <v>AJUSTES O MERMAS SIN RESPONSABILIDA</v>
          </cell>
          <cell r="D1290">
            <v>2265.39</v>
          </cell>
          <cell r="E1290">
            <v>18345.95</v>
          </cell>
          <cell r="F1290">
            <v>0</v>
          </cell>
          <cell r="G1290">
            <v>20611.34</v>
          </cell>
        </row>
        <row r="1291">
          <cell r="B1291">
            <v>5890160105</v>
          </cell>
          <cell r="C1291" t="str">
            <v>Faltantes en pagos facturacion</v>
          </cell>
          <cell r="D1291">
            <v>0</v>
          </cell>
          <cell r="E1291">
            <v>0.66</v>
          </cell>
          <cell r="F1291">
            <v>0</v>
          </cell>
          <cell r="G1291">
            <v>0.66</v>
          </cell>
        </row>
        <row r="1292">
          <cell r="B1292">
            <v>5890160106</v>
          </cell>
          <cell r="C1292" t="str">
            <v>Otros faltantes sin responsabilidad</v>
          </cell>
          <cell r="D1292">
            <v>2265.39</v>
          </cell>
          <cell r="E1292">
            <v>18345.29</v>
          </cell>
          <cell r="F1292">
            <v>0</v>
          </cell>
          <cell r="G1292">
            <v>20610.68</v>
          </cell>
        </row>
        <row r="1293">
          <cell r="B1293">
            <v>589019</v>
          </cell>
          <cell r="C1293" t="str">
            <v>PERDIDA POR BAJA EN CUENTAS DE ACTIVOS NO FINANCIEROS</v>
          </cell>
          <cell r="D1293">
            <v>0</v>
          </cell>
          <cell r="E1293">
            <v>0</v>
          </cell>
          <cell r="F1293">
            <v>0</v>
          </cell>
          <cell r="G1293">
            <v>0</v>
          </cell>
        </row>
        <row r="1294">
          <cell r="B1294">
            <v>58901901</v>
          </cell>
          <cell r="C1294" t="str">
            <v>PERDIDA POR BAJA EN CUENTAS DE ACTIVOS NO FINANCIEROS</v>
          </cell>
          <cell r="D1294">
            <v>0</v>
          </cell>
          <cell r="E1294">
            <v>0</v>
          </cell>
          <cell r="F1294">
            <v>0</v>
          </cell>
          <cell r="G1294">
            <v>0</v>
          </cell>
        </row>
        <row r="1295">
          <cell r="B1295">
            <v>5890190101</v>
          </cell>
          <cell r="C1295" t="str">
            <v>MUEBLES Y ENSERES DE OFICINA</v>
          </cell>
          <cell r="D1295">
            <v>0</v>
          </cell>
          <cell r="E1295">
            <v>0</v>
          </cell>
          <cell r="F1295">
            <v>0</v>
          </cell>
          <cell r="G1295">
            <v>0</v>
          </cell>
        </row>
        <row r="1296">
          <cell r="B1296">
            <v>5890190102</v>
          </cell>
          <cell r="C1296" t="str">
            <v>EQUIPOS Y MAQUINAS PARA OFICINA</v>
          </cell>
          <cell r="D1296">
            <v>0</v>
          </cell>
          <cell r="E1296">
            <v>0</v>
          </cell>
          <cell r="F1296">
            <v>0</v>
          </cell>
          <cell r="G1296">
            <v>0</v>
          </cell>
        </row>
        <row r="1297">
          <cell r="B1297">
            <v>5890190103</v>
          </cell>
          <cell r="C1297" t="str">
            <v>EQUIPOS DE COMUNICACION</v>
          </cell>
          <cell r="D1297">
            <v>0</v>
          </cell>
          <cell r="E1297">
            <v>0</v>
          </cell>
          <cell r="F1297">
            <v>0</v>
          </cell>
          <cell r="G1297">
            <v>0</v>
          </cell>
        </row>
        <row r="1298">
          <cell r="B1298">
            <v>5890190104</v>
          </cell>
          <cell r="C1298" t="str">
            <v>EQUIPOS DE COMPUTACION</v>
          </cell>
          <cell r="D1298">
            <v>0</v>
          </cell>
          <cell r="E1298">
            <v>0</v>
          </cell>
          <cell r="F1298">
            <v>0</v>
          </cell>
          <cell r="G1298">
            <v>0</v>
          </cell>
        </row>
        <row r="1299">
          <cell r="B1299">
            <v>589025</v>
          </cell>
          <cell r="C1299" t="str">
            <v>MULTAS Y SANCIONES</v>
          </cell>
          <cell r="D1299">
            <v>0</v>
          </cell>
          <cell r="E1299">
            <v>0</v>
          </cell>
          <cell r="F1299">
            <v>0</v>
          </cell>
          <cell r="G1299">
            <v>0</v>
          </cell>
        </row>
        <row r="1300">
          <cell r="B1300">
            <v>58902501</v>
          </cell>
          <cell r="C1300" t="str">
            <v>MULTAS Y SANCIONES</v>
          </cell>
          <cell r="D1300">
            <v>0</v>
          </cell>
          <cell r="E1300">
            <v>0</v>
          </cell>
          <cell r="F1300">
            <v>0</v>
          </cell>
          <cell r="G1300">
            <v>0</v>
          </cell>
        </row>
        <row r="1301">
          <cell r="B1301">
            <v>5890250101</v>
          </cell>
          <cell r="C1301" t="str">
            <v>Multas y Sanciones</v>
          </cell>
          <cell r="D1301">
            <v>0</v>
          </cell>
          <cell r="E1301">
            <v>0</v>
          </cell>
          <cell r="F1301">
            <v>0</v>
          </cell>
          <cell r="G1301">
            <v>0</v>
          </cell>
        </row>
        <row r="1302">
          <cell r="B1302">
            <v>8</v>
          </cell>
          <cell r="C1302" t="str">
            <v>CUENTAS DE ORDEN DEUDORAS</v>
          </cell>
          <cell r="D1302">
            <v>0</v>
          </cell>
          <cell r="E1302">
            <v>8191589</v>
          </cell>
          <cell r="F1302">
            <v>8191589</v>
          </cell>
          <cell r="G1302">
            <v>0</v>
          </cell>
        </row>
        <row r="1303">
          <cell r="B1303">
            <v>81</v>
          </cell>
          <cell r="C1303" t="str">
            <v>ACTIVOS CONTINGENTES</v>
          </cell>
          <cell r="D1303">
            <v>3220626687.3899999</v>
          </cell>
          <cell r="E1303">
            <v>0</v>
          </cell>
          <cell r="F1303">
            <v>321073</v>
          </cell>
          <cell r="G1303">
            <v>3220305614.3899999</v>
          </cell>
        </row>
        <row r="1304">
          <cell r="B1304">
            <v>8120</v>
          </cell>
          <cell r="C1304" t="str">
            <v>LITIGIOS Y MECANISMOS ALTERNATIVOS DE SOLUCIÓN DE CONFLICTOS</v>
          </cell>
          <cell r="D1304">
            <v>488298223.23000002</v>
          </cell>
          <cell r="E1304">
            <v>0</v>
          </cell>
          <cell r="F1304">
            <v>0</v>
          </cell>
          <cell r="G1304">
            <v>488298223.23000002</v>
          </cell>
        </row>
        <row r="1305">
          <cell r="B1305">
            <v>812090</v>
          </cell>
          <cell r="C1305" t="str">
            <v>OTROS LITIGIOS Y MECANISMOS ALTERNATIVOS DE SOLUCIÓN DE CONFLICTOS</v>
          </cell>
          <cell r="D1305">
            <v>488298223.23000002</v>
          </cell>
          <cell r="E1305">
            <v>0</v>
          </cell>
          <cell r="F1305">
            <v>0</v>
          </cell>
          <cell r="G1305">
            <v>488298223.23000002</v>
          </cell>
        </row>
        <row r="1306">
          <cell r="B1306">
            <v>81209001</v>
          </cell>
          <cell r="C1306" t="str">
            <v>TITULOS JUDICIALES</v>
          </cell>
          <cell r="D1306">
            <v>488298223.23000002</v>
          </cell>
          <cell r="E1306">
            <v>0</v>
          </cell>
          <cell r="F1306">
            <v>0</v>
          </cell>
          <cell r="G1306">
            <v>488298223.23000002</v>
          </cell>
        </row>
        <row r="1307">
          <cell r="B1307">
            <v>8120900101</v>
          </cell>
          <cell r="C1307" t="str">
            <v>Títulos Judiciales</v>
          </cell>
          <cell r="D1307">
            <v>488298223.23000002</v>
          </cell>
          <cell r="E1307">
            <v>0</v>
          </cell>
          <cell r="F1307">
            <v>0</v>
          </cell>
          <cell r="G1307">
            <v>488298223.23000002</v>
          </cell>
        </row>
        <row r="1308">
          <cell r="B1308">
            <v>8190</v>
          </cell>
          <cell r="C1308" t="str">
            <v>OTROS ACTIVOS CONTINGENTES</v>
          </cell>
          <cell r="D1308">
            <v>2732328464.1599998</v>
          </cell>
          <cell r="E1308">
            <v>0</v>
          </cell>
          <cell r="F1308">
            <v>321073</v>
          </cell>
          <cell r="G1308">
            <v>2732007391.1599998</v>
          </cell>
        </row>
        <row r="1309">
          <cell r="B1309">
            <v>819003</v>
          </cell>
          <cell r="C1309" t="str">
            <v>INTERESES DE MORA</v>
          </cell>
          <cell r="D1309">
            <v>2684495188</v>
          </cell>
          <cell r="E1309">
            <v>0</v>
          </cell>
          <cell r="F1309">
            <v>321073</v>
          </cell>
          <cell r="G1309">
            <v>2684174115</v>
          </cell>
        </row>
        <row r="1310">
          <cell r="B1310">
            <v>81900301</v>
          </cell>
          <cell r="C1310" t="str">
            <v>Intereses de Mora</v>
          </cell>
          <cell r="D1310">
            <v>2684495188</v>
          </cell>
          <cell r="E1310">
            <v>0</v>
          </cell>
          <cell r="F1310">
            <v>321073</v>
          </cell>
          <cell r="G1310">
            <v>2684174115</v>
          </cell>
        </row>
        <row r="1311">
          <cell r="B1311">
            <v>8190030101</v>
          </cell>
          <cell r="C1311" t="str">
            <v>Tasa por Uso de Agua</v>
          </cell>
          <cell r="D1311">
            <v>645449273</v>
          </cell>
          <cell r="E1311">
            <v>0</v>
          </cell>
          <cell r="F1311">
            <v>0</v>
          </cell>
          <cell r="G1311">
            <v>645449273</v>
          </cell>
        </row>
        <row r="1312">
          <cell r="B1312">
            <v>8190030102</v>
          </cell>
          <cell r="C1312" t="str">
            <v>Tasa Retributiva</v>
          </cell>
          <cell r="D1312">
            <v>1900013750</v>
          </cell>
          <cell r="E1312">
            <v>0</v>
          </cell>
          <cell r="F1312">
            <v>182379</v>
          </cell>
          <cell r="G1312">
            <v>1899831371</v>
          </cell>
        </row>
        <row r="1313">
          <cell r="B1313">
            <v>8190030103</v>
          </cell>
          <cell r="C1313" t="str">
            <v>Seguimiento</v>
          </cell>
          <cell r="D1313">
            <v>92735261</v>
          </cell>
          <cell r="E1313">
            <v>0</v>
          </cell>
          <cell r="F1313">
            <v>138694</v>
          </cell>
          <cell r="G1313">
            <v>92596567</v>
          </cell>
        </row>
        <row r="1314">
          <cell r="B1314">
            <v>8190030104</v>
          </cell>
          <cell r="C1314" t="str">
            <v>Multas</v>
          </cell>
          <cell r="D1314">
            <v>42162298</v>
          </cell>
          <cell r="E1314">
            <v>0</v>
          </cell>
          <cell r="F1314">
            <v>0</v>
          </cell>
          <cell r="G1314">
            <v>42162298</v>
          </cell>
        </row>
        <row r="1315">
          <cell r="B1315">
            <v>8190030105</v>
          </cell>
          <cell r="C1315" t="str">
            <v>Otros Ingresos</v>
          </cell>
          <cell r="D1315">
            <v>4134606</v>
          </cell>
          <cell r="E1315">
            <v>0</v>
          </cell>
          <cell r="F1315">
            <v>0</v>
          </cell>
          <cell r="G1315">
            <v>4134606</v>
          </cell>
        </row>
        <row r="1316">
          <cell r="B1316">
            <v>819090</v>
          </cell>
          <cell r="C1316" t="str">
            <v>Otros Activos Contingentes</v>
          </cell>
          <cell r="D1316">
            <v>47833276.159999996</v>
          </cell>
          <cell r="E1316">
            <v>0</v>
          </cell>
          <cell r="F1316">
            <v>0</v>
          </cell>
          <cell r="G1316">
            <v>47833276.159999996</v>
          </cell>
        </row>
        <row r="1317">
          <cell r="B1317">
            <v>81909001</v>
          </cell>
          <cell r="C1317" t="str">
            <v>Ingresos no Tributarios</v>
          </cell>
          <cell r="D1317">
            <v>47833276.159999996</v>
          </cell>
          <cell r="E1317">
            <v>0</v>
          </cell>
          <cell r="F1317">
            <v>0</v>
          </cell>
          <cell r="G1317">
            <v>47833276.159999996</v>
          </cell>
        </row>
        <row r="1318">
          <cell r="B1318">
            <v>8190900101</v>
          </cell>
          <cell r="C1318" t="str">
            <v>Tasa por Uso de Agua</v>
          </cell>
          <cell r="D1318">
            <v>41612226.950000003</v>
          </cell>
          <cell r="E1318">
            <v>0</v>
          </cell>
          <cell r="F1318">
            <v>0</v>
          </cell>
          <cell r="G1318">
            <v>41612226.950000003</v>
          </cell>
        </row>
        <row r="1319">
          <cell r="B1319">
            <v>8190900102</v>
          </cell>
          <cell r="C1319" t="str">
            <v>Tasa Retributiva</v>
          </cell>
          <cell r="D1319">
            <v>6221049.21</v>
          </cell>
          <cell r="E1319">
            <v>0</v>
          </cell>
          <cell r="F1319">
            <v>0</v>
          </cell>
          <cell r="G1319">
            <v>6221049.21</v>
          </cell>
        </row>
        <row r="1320">
          <cell r="B1320">
            <v>83</v>
          </cell>
          <cell r="C1320" t="str">
            <v>DEUDORAS DE CONTROL</v>
          </cell>
          <cell r="D1320">
            <v>5695435698.4899998</v>
          </cell>
          <cell r="E1320">
            <v>7870516</v>
          </cell>
          <cell r="F1320">
            <v>0</v>
          </cell>
          <cell r="G1320">
            <v>5703306214.4899998</v>
          </cell>
        </row>
        <row r="1321">
          <cell r="B1321">
            <v>8315</v>
          </cell>
          <cell r="C1321" t="str">
            <v>BIENES Y DERECHOS RETIRADOS</v>
          </cell>
          <cell r="D1321">
            <v>795772773.59000003</v>
          </cell>
          <cell r="E1321">
            <v>7870516</v>
          </cell>
          <cell r="F1321">
            <v>0</v>
          </cell>
          <cell r="G1321">
            <v>803643289.59000003</v>
          </cell>
        </row>
        <row r="1322">
          <cell r="B1322">
            <v>831510</v>
          </cell>
          <cell r="C1322" t="str">
            <v>PROPIEDADES, PLANTA Y EQUIPO</v>
          </cell>
          <cell r="D1322">
            <v>43881870.799999997</v>
          </cell>
          <cell r="E1322">
            <v>7870516</v>
          </cell>
          <cell r="F1322">
            <v>0</v>
          </cell>
          <cell r="G1322">
            <v>51752386.799999997</v>
          </cell>
        </row>
        <row r="1323">
          <cell r="B1323">
            <v>83151001</v>
          </cell>
          <cell r="C1323" t="str">
            <v>PROPIEDADES, PLANTA Y EQUIPO</v>
          </cell>
          <cell r="D1323">
            <v>43881870.799999997</v>
          </cell>
          <cell r="E1323">
            <v>7870516</v>
          </cell>
          <cell r="F1323">
            <v>0</v>
          </cell>
          <cell r="G1323">
            <v>51752386.799999997</v>
          </cell>
        </row>
        <row r="1324">
          <cell r="B1324">
            <v>8315100101</v>
          </cell>
          <cell r="C1324" t="str">
            <v>Maquinaria y Equipo</v>
          </cell>
          <cell r="D1324">
            <v>6860941.7999999998</v>
          </cell>
          <cell r="E1324">
            <v>0</v>
          </cell>
          <cell r="F1324">
            <v>0</v>
          </cell>
          <cell r="G1324">
            <v>6860941.7999999998</v>
          </cell>
        </row>
        <row r="1325">
          <cell r="B1325">
            <v>8315100102</v>
          </cell>
          <cell r="C1325" t="str">
            <v>Equipo Medico y Cientifico</v>
          </cell>
          <cell r="D1325">
            <v>10757032</v>
          </cell>
          <cell r="E1325">
            <v>3100000</v>
          </cell>
          <cell r="F1325">
            <v>0</v>
          </cell>
          <cell r="G1325">
            <v>13857032</v>
          </cell>
        </row>
        <row r="1326">
          <cell r="B1326">
            <v>8315100103</v>
          </cell>
          <cell r="C1326" t="str">
            <v>Muebles, Enseres y Equipo de Oficina</v>
          </cell>
          <cell r="D1326">
            <v>18271457</v>
          </cell>
          <cell r="E1326">
            <v>1276116</v>
          </cell>
          <cell r="F1326">
            <v>0</v>
          </cell>
          <cell r="G1326">
            <v>19547573</v>
          </cell>
        </row>
        <row r="1327">
          <cell r="B1327">
            <v>8315100104</v>
          </cell>
          <cell r="C1327" t="str">
            <v>Equipo de Comunicación</v>
          </cell>
          <cell r="D1327">
            <v>2679800</v>
          </cell>
          <cell r="E1327">
            <v>1894400</v>
          </cell>
          <cell r="F1327">
            <v>0</v>
          </cell>
          <cell r="G1327">
            <v>4574200</v>
          </cell>
        </row>
        <row r="1328">
          <cell r="B1328">
            <v>8315100105</v>
          </cell>
          <cell r="C1328" t="str">
            <v>Equipo de Computacion</v>
          </cell>
          <cell r="D1328">
            <v>5312640</v>
          </cell>
          <cell r="E1328">
            <v>1600000</v>
          </cell>
          <cell r="F1328">
            <v>0</v>
          </cell>
          <cell r="G1328">
            <v>6912640</v>
          </cell>
        </row>
        <row r="1329">
          <cell r="B1329">
            <v>8315100106</v>
          </cell>
          <cell r="C1329" t="str">
            <v>Equipo de Transporte, Traccion y Elevacion</v>
          </cell>
          <cell r="D1329">
            <v>0</v>
          </cell>
          <cell r="E1329">
            <v>0</v>
          </cell>
          <cell r="F1329">
            <v>0</v>
          </cell>
          <cell r="G1329">
            <v>0</v>
          </cell>
        </row>
        <row r="1330">
          <cell r="B1330">
            <v>831535</v>
          </cell>
          <cell r="C1330" t="str">
            <v>CUENTAS POR COBRAR</v>
          </cell>
          <cell r="D1330">
            <v>751890902.78999996</v>
          </cell>
          <cell r="E1330">
            <v>0</v>
          </cell>
          <cell r="F1330">
            <v>0</v>
          </cell>
          <cell r="G1330">
            <v>751890902.78999996</v>
          </cell>
        </row>
        <row r="1331">
          <cell r="B1331">
            <v>83153501</v>
          </cell>
          <cell r="C1331" t="str">
            <v>INGRESOS NO TRIBUTARIOS</v>
          </cell>
          <cell r="D1331">
            <v>751890902.78999996</v>
          </cell>
          <cell r="E1331">
            <v>0</v>
          </cell>
          <cell r="F1331">
            <v>0</v>
          </cell>
          <cell r="G1331">
            <v>751890902.78999996</v>
          </cell>
        </row>
        <row r="1332">
          <cell r="B1332">
            <v>8315350102</v>
          </cell>
          <cell r="C1332" t="str">
            <v>MULTAS</v>
          </cell>
          <cell r="D1332">
            <v>751890902.78999996</v>
          </cell>
          <cell r="E1332">
            <v>0</v>
          </cell>
          <cell r="F1332">
            <v>0</v>
          </cell>
          <cell r="G1332">
            <v>751890902.78999996</v>
          </cell>
        </row>
        <row r="1333">
          <cell r="B1333">
            <v>8347</v>
          </cell>
          <cell r="C1333" t="str">
            <v>BIENES ENTREGADOS A TERCEROS</v>
          </cell>
          <cell r="D1333">
            <v>0</v>
          </cell>
          <cell r="E1333">
            <v>0</v>
          </cell>
          <cell r="F1333">
            <v>0</v>
          </cell>
          <cell r="G1333">
            <v>0</v>
          </cell>
        </row>
        <row r="1334">
          <cell r="B1334">
            <v>834704</v>
          </cell>
          <cell r="C1334" t="str">
            <v>PROPIEDAD PLANTA Y EQUIPO</v>
          </cell>
          <cell r="D1334">
            <v>0</v>
          </cell>
          <cell r="E1334">
            <v>0</v>
          </cell>
          <cell r="F1334">
            <v>0</v>
          </cell>
          <cell r="G1334">
            <v>0</v>
          </cell>
        </row>
        <row r="1335">
          <cell r="B1335">
            <v>83470401</v>
          </cell>
          <cell r="C1335" t="str">
            <v>PROPIEDAD PLANTA Y EQUIPO</v>
          </cell>
          <cell r="D1335">
            <v>0</v>
          </cell>
          <cell r="E1335">
            <v>0</v>
          </cell>
          <cell r="F1335">
            <v>0</v>
          </cell>
          <cell r="G1335">
            <v>0</v>
          </cell>
        </row>
        <row r="1336">
          <cell r="B1336">
            <v>8347040104</v>
          </cell>
          <cell r="C1336" t="str">
            <v>Equipo de Comunicacion</v>
          </cell>
          <cell r="D1336">
            <v>0</v>
          </cell>
          <cell r="E1336">
            <v>0</v>
          </cell>
          <cell r="F1336">
            <v>0</v>
          </cell>
          <cell r="G1336">
            <v>0</v>
          </cell>
        </row>
        <row r="1337">
          <cell r="B1337">
            <v>8347040105</v>
          </cell>
          <cell r="C1337" t="str">
            <v>Equipo de Comunicacion</v>
          </cell>
          <cell r="D1337">
            <v>0</v>
          </cell>
          <cell r="E1337">
            <v>0</v>
          </cell>
          <cell r="F1337">
            <v>0</v>
          </cell>
          <cell r="G1337">
            <v>0</v>
          </cell>
        </row>
        <row r="1338">
          <cell r="B1338">
            <v>83470405</v>
          </cell>
          <cell r="C1338" t="str">
            <v>MAQUINARIA Y EQUIPO</v>
          </cell>
          <cell r="D1338">
            <v>0</v>
          </cell>
          <cell r="E1338">
            <v>0</v>
          </cell>
          <cell r="F1338">
            <v>0</v>
          </cell>
          <cell r="G1338">
            <v>0</v>
          </cell>
        </row>
        <row r="1339">
          <cell r="B1339">
            <v>8347040501</v>
          </cell>
          <cell r="C1339" t="str">
            <v>Equipo de Construccion</v>
          </cell>
          <cell r="D1339">
            <v>0</v>
          </cell>
          <cell r="E1339">
            <v>0</v>
          </cell>
          <cell r="F1339">
            <v>0</v>
          </cell>
          <cell r="G1339">
            <v>0</v>
          </cell>
        </row>
        <row r="1340">
          <cell r="B1340">
            <v>8347040511</v>
          </cell>
          <cell r="C1340" t="str">
            <v>Herramientas y Accesorios</v>
          </cell>
          <cell r="D1340">
            <v>0</v>
          </cell>
          <cell r="E1340">
            <v>0</v>
          </cell>
          <cell r="F1340">
            <v>0</v>
          </cell>
          <cell r="G1340">
            <v>0</v>
          </cell>
        </row>
        <row r="1341">
          <cell r="B1341">
            <v>83470406</v>
          </cell>
          <cell r="C1341" t="str">
            <v>EQUIPO MEDICO CIENTIFICO</v>
          </cell>
          <cell r="D1341">
            <v>0</v>
          </cell>
          <cell r="E1341">
            <v>0</v>
          </cell>
          <cell r="F1341">
            <v>0</v>
          </cell>
          <cell r="G1341">
            <v>0</v>
          </cell>
        </row>
        <row r="1342">
          <cell r="B1342">
            <v>8347040601</v>
          </cell>
          <cell r="C1342" t="str">
            <v>Equipo de Investigacion</v>
          </cell>
          <cell r="D1342">
            <v>0</v>
          </cell>
          <cell r="E1342">
            <v>0</v>
          </cell>
          <cell r="F1342">
            <v>0</v>
          </cell>
          <cell r="G1342">
            <v>0</v>
          </cell>
        </row>
        <row r="1343">
          <cell r="B1343">
            <v>83470407</v>
          </cell>
          <cell r="C1343" t="str">
            <v>EQUIPOS DE COMUNICACION Y COMPUTACION</v>
          </cell>
          <cell r="D1343">
            <v>0</v>
          </cell>
          <cell r="E1343">
            <v>0</v>
          </cell>
          <cell r="F1343">
            <v>0</v>
          </cell>
          <cell r="G1343">
            <v>0</v>
          </cell>
        </row>
        <row r="1344">
          <cell r="B1344">
            <v>8347040701</v>
          </cell>
          <cell r="C1344" t="str">
            <v>Equipos de Comunicacion</v>
          </cell>
          <cell r="D1344">
            <v>0</v>
          </cell>
          <cell r="E1344">
            <v>0</v>
          </cell>
          <cell r="F1344">
            <v>0</v>
          </cell>
          <cell r="G1344">
            <v>0</v>
          </cell>
        </row>
        <row r="1345">
          <cell r="B1345">
            <v>8347040702</v>
          </cell>
          <cell r="C1345" t="str">
            <v>Equipos de Computacion</v>
          </cell>
          <cell r="D1345">
            <v>0</v>
          </cell>
          <cell r="E1345">
            <v>0</v>
          </cell>
          <cell r="F1345">
            <v>0</v>
          </cell>
          <cell r="G1345">
            <v>0</v>
          </cell>
        </row>
        <row r="1346">
          <cell r="B1346">
            <v>8355</v>
          </cell>
          <cell r="C1346" t="str">
            <v>EJECUCION DE PROYECTOS DE INVERSION</v>
          </cell>
          <cell r="D1346">
            <v>4899662924.8999996</v>
          </cell>
          <cell r="E1346">
            <v>0</v>
          </cell>
          <cell r="F1346">
            <v>0</v>
          </cell>
          <cell r="G1346">
            <v>4899662924.8999996</v>
          </cell>
        </row>
        <row r="1347">
          <cell r="B1347">
            <v>835511</v>
          </cell>
          <cell r="C1347" t="str">
            <v>GASTOS</v>
          </cell>
          <cell r="D1347">
            <v>4899662924.8999996</v>
          </cell>
          <cell r="E1347">
            <v>0</v>
          </cell>
          <cell r="F1347">
            <v>0</v>
          </cell>
          <cell r="G1347">
            <v>4899662924.8999996</v>
          </cell>
        </row>
        <row r="1348">
          <cell r="B1348">
            <v>83551101</v>
          </cell>
          <cell r="C1348" t="str">
            <v>SISTEMA GENERAL DE REGALIAS</v>
          </cell>
          <cell r="D1348">
            <v>4899662924.8999996</v>
          </cell>
          <cell r="E1348">
            <v>0</v>
          </cell>
          <cell r="F1348">
            <v>0</v>
          </cell>
          <cell r="G1348">
            <v>4899662924.8999996</v>
          </cell>
        </row>
        <row r="1349">
          <cell r="B1349">
            <v>8355110102</v>
          </cell>
          <cell r="C1349" t="str">
            <v>Caño Hondo FDR</v>
          </cell>
          <cell r="D1349">
            <v>4082580557.8000002</v>
          </cell>
          <cell r="E1349">
            <v>0</v>
          </cell>
          <cell r="F1349">
            <v>0</v>
          </cell>
          <cell r="G1349">
            <v>4082580557.8000002</v>
          </cell>
        </row>
        <row r="1350">
          <cell r="B1350">
            <v>8355110103</v>
          </cell>
          <cell r="C1350" t="str">
            <v>Caño Martinica FDR</v>
          </cell>
          <cell r="D1350">
            <v>571188482.10000002</v>
          </cell>
          <cell r="E1350">
            <v>0</v>
          </cell>
          <cell r="F1350">
            <v>0</v>
          </cell>
          <cell r="G1350">
            <v>571188482.10000002</v>
          </cell>
        </row>
        <row r="1351">
          <cell r="B1351">
            <v>8355110104</v>
          </cell>
          <cell r="C1351" t="str">
            <v>Caño Tributarios FDR</v>
          </cell>
          <cell r="D1351">
            <v>245893885</v>
          </cell>
          <cell r="E1351">
            <v>0</v>
          </cell>
          <cell r="F1351">
            <v>0</v>
          </cell>
          <cell r="G1351">
            <v>245893885</v>
          </cell>
        </row>
        <row r="1352">
          <cell r="B1352">
            <v>8361</v>
          </cell>
          <cell r="C1352" t="str">
            <v>RESPONSABILIDADES EN PROCESO</v>
          </cell>
          <cell r="D1352">
            <v>0</v>
          </cell>
          <cell r="E1352">
            <v>0</v>
          </cell>
          <cell r="F1352">
            <v>0</v>
          </cell>
          <cell r="G1352">
            <v>0</v>
          </cell>
        </row>
        <row r="1353">
          <cell r="B1353">
            <v>836101</v>
          </cell>
          <cell r="C1353" t="str">
            <v>INTERNAS</v>
          </cell>
          <cell r="D1353">
            <v>0</v>
          </cell>
          <cell r="E1353">
            <v>0</v>
          </cell>
          <cell r="F1353">
            <v>0</v>
          </cell>
          <cell r="G1353">
            <v>0</v>
          </cell>
        </row>
        <row r="1354">
          <cell r="B1354">
            <v>83610101</v>
          </cell>
          <cell r="C1354" t="str">
            <v>INTERNAS</v>
          </cell>
          <cell r="D1354">
            <v>0</v>
          </cell>
          <cell r="E1354">
            <v>0</v>
          </cell>
          <cell r="F1354">
            <v>0</v>
          </cell>
          <cell r="G1354">
            <v>0</v>
          </cell>
        </row>
        <row r="1355">
          <cell r="B1355">
            <v>8361010101</v>
          </cell>
          <cell r="C1355" t="str">
            <v>Responsabilidad en proceso internas</v>
          </cell>
          <cell r="D1355">
            <v>0</v>
          </cell>
          <cell r="E1355">
            <v>0</v>
          </cell>
          <cell r="F1355">
            <v>0</v>
          </cell>
          <cell r="G1355">
            <v>0</v>
          </cell>
        </row>
        <row r="1356">
          <cell r="B1356">
            <v>89</v>
          </cell>
          <cell r="C1356" t="str">
            <v>DEUDORAS POR CONTRA (CR)</v>
          </cell>
          <cell r="D1356">
            <v>-8916062385.8799992</v>
          </cell>
          <cell r="E1356">
            <v>321073</v>
          </cell>
          <cell r="F1356">
            <v>7870516</v>
          </cell>
          <cell r="G1356">
            <v>-8923611828.8799992</v>
          </cell>
        </row>
        <row r="1357">
          <cell r="B1357">
            <v>8905</v>
          </cell>
          <cell r="C1357" t="str">
            <v>ACTIVOS CONTINGENTES POR EL CONTRA (CR)</v>
          </cell>
          <cell r="D1357">
            <v>-3220626687.3899999</v>
          </cell>
          <cell r="E1357">
            <v>321073</v>
          </cell>
          <cell r="F1357">
            <v>0</v>
          </cell>
          <cell r="G1357">
            <v>-3220305614.3899999</v>
          </cell>
        </row>
        <row r="1358">
          <cell r="B1358">
            <v>890590</v>
          </cell>
          <cell r="C1358" t="str">
            <v>Otros Activos Contingentes por Contra</v>
          </cell>
          <cell r="D1358">
            <v>-3220626687.3899999</v>
          </cell>
          <cell r="E1358">
            <v>321073</v>
          </cell>
          <cell r="F1358">
            <v>0</v>
          </cell>
          <cell r="G1358">
            <v>-3220305614.3899999</v>
          </cell>
        </row>
        <row r="1359">
          <cell r="B1359">
            <v>89059001</v>
          </cell>
          <cell r="C1359" t="str">
            <v>INTERESES DE MORA</v>
          </cell>
          <cell r="D1359">
            <v>-2684495188</v>
          </cell>
          <cell r="E1359">
            <v>321073</v>
          </cell>
          <cell r="F1359">
            <v>0</v>
          </cell>
          <cell r="G1359">
            <v>-2684174115</v>
          </cell>
        </row>
        <row r="1360">
          <cell r="B1360">
            <v>8905900101</v>
          </cell>
          <cell r="C1360" t="str">
            <v>Tasa por Uso de Agua</v>
          </cell>
          <cell r="D1360">
            <v>-645449273</v>
          </cell>
          <cell r="E1360">
            <v>0</v>
          </cell>
          <cell r="F1360">
            <v>0</v>
          </cell>
          <cell r="G1360">
            <v>-645449273</v>
          </cell>
        </row>
        <row r="1361">
          <cell r="B1361">
            <v>8905900102</v>
          </cell>
          <cell r="C1361" t="str">
            <v>TasaRetributiva</v>
          </cell>
          <cell r="D1361">
            <v>-1900013750</v>
          </cell>
          <cell r="E1361">
            <v>182379</v>
          </cell>
          <cell r="F1361">
            <v>0</v>
          </cell>
          <cell r="G1361">
            <v>-1899831371</v>
          </cell>
        </row>
        <row r="1362">
          <cell r="B1362">
            <v>8905900103</v>
          </cell>
          <cell r="C1362" t="str">
            <v>Seguimiento</v>
          </cell>
          <cell r="D1362">
            <v>-92735261</v>
          </cell>
          <cell r="E1362">
            <v>138694</v>
          </cell>
          <cell r="F1362">
            <v>0</v>
          </cell>
          <cell r="G1362">
            <v>-92596567</v>
          </cell>
        </row>
        <row r="1363">
          <cell r="B1363">
            <v>8905900104</v>
          </cell>
          <cell r="C1363" t="str">
            <v>Multas</v>
          </cell>
          <cell r="D1363">
            <v>-42162298</v>
          </cell>
          <cell r="E1363">
            <v>0</v>
          </cell>
          <cell r="F1363">
            <v>0</v>
          </cell>
          <cell r="G1363">
            <v>-42162298</v>
          </cell>
        </row>
        <row r="1364">
          <cell r="B1364">
            <v>8905900105</v>
          </cell>
          <cell r="C1364" t="str">
            <v>Otros Ingresos</v>
          </cell>
          <cell r="D1364">
            <v>-4134606</v>
          </cell>
          <cell r="E1364">
            <v>0</v>
          </cell>
          <cell r="F1364">
            <v>0</v>
          </cell>
          <cell r="G1364">
            <v>-4134606</v>
          </cell>
        </row>
        <row r="1365">
          <cell r="B1365">
            <v>89059002</v>
          </cell>
          <cell r="C1365" t="str">
            <v>INGRESOS NO TRIBUTARIOS</v>
          </cell>
          <cell r="D1365">
            <v>-47833276.159999996</v>
          </cell>
          <cell r="E1365">
            <v>0</v>
          </cell>
          <cell r="F1365">
            <v>0</v>
          </cell>
          <cell r="G1365">
            <v>-47833276.159999996</v>
          </cell>
        </row>
        <row r="1366">
          <cell r="B1366">
            <v>8905900201</v>
          </cell>
          <cell r="C1366" t="str">
            <v>Tasa por Uso de Agua</v>
          </cell>
          <cell r="D1366">
            <v>-41612226.950000003</v>
          </cell>
          <cell r="E1366">
            <v>0</v>
          </cell>
          <cell r="F1366">
            <v>0</v>
          </cell>
          <cell r="G1366">
            <v>-41612226.950000003</v>
          </cell>
        </row>
        <row r="1367">
          <cell r="B1367">
            <v>8905900202</v>
          </cell>
          <cell r="C1367" t="str">
            <v>Tasa Retributiva</v>
          </cell>
          <cell r="D1367">
            <v>-6221049.21</v>
          </cell>
          <cell r="E1367">
            <v>0</v>
          </cell>
          <cell r="F1367">
            <v>0</v>
          </cell>
          <cell r="G1367">
            <v>-6221049.21</v>
          </cell>
        </row>
        <row r="1368">
          <cell r="B1368">
            <v>89059003</v>
          </cell>
          <cell r="C1368" t="str">
            <v>TITULOS JUDICIALES</v>
          </cell>
          <cell r="D1368">
            <v>-488298223.23000002</v>
          </cell>
          <cell r="E1368">
            <v>0</v>
          </cell>
          <cell r="F1368">
            <v>0</v>
          </cell>
          <cell r="G1368">
            <v>-488298223.23000002</v>
          </cell>
        </row>
        <row r="1369">
          <cell r="B1369">
            <v>8905900301</v>
          </cell>
          <cell r="C1369" t="str">
            <v>Títulos Judiciales</v>
          </cell>
          <cell r="D1369">
            <v>-488298223.23000002</v>
          </cell>
          <cell r="E1369">
            <v>0</v>
          </cell>
          <cell r="F1369">
            <v>0</v>
          </cell>
          <cell r="G1369">
            <v>-488298223.23000002</v>
          </cell>
        </row>
        <row r="1370">
          <cell r="B1370">
            <v>8915</v>
          </cell>
          <cell r="C1370" t="str">
            <v>DEUDORAS DE CONTROL POR CONTRA (CR)</v>
          </cell>
          <cell r="D1370">
            <v>-5695435698.4899998</v>
          </cell>
          <cell r="E1370">
            <v>0</v>
          </cell>
          <cell r="F1370">
            <v>7870516</v>
          </cell>
          <cell r="G1370">
            <v>-5703306214.4899998</v>
          </cell>
        </row>
        <row r="1371">
          <cell r="B1371">
            <v>891506</v>
          </cell>
          <cell r="C1371" t="str">
            <v>BIENES Y DERECHOS RETIRADOS</v>
          </cell>
          <cell r="D1371">
            <v>-795772773.59000003</v>
          </cell>
          <cell r="E1371">
            <v>0</v>
          </cell>
          <cell r="F1371">
            <v>7870516</v>
          </cell>
          <cell r="G1371">
            <v>-803643289.59000003</v>
          </cell>
        </row>
        <row r="1372">
          <cell r="B1372">
            <v>89150601</v>
          </cell>
          <cell r="C1372" t="str">
            <v>PROPIEDAD,PLANTA Y EQUIPO</v>
          </cell>
          <cell r="D1372">
            <v>-43881870.799999997</v>
          </cell>
          <cell r="E1372">
            <v>0</v>
          </cell>
          <cell r="F1372">
            <v>7870516</v>
          </cell>
          <cell r="G1372">
            <v>-51752386.799999997</v>
          </cell>
        </row>
        <row r="1373">
          <cell r="B1373">
            <v>8915060101</v>
          </cell>
          <cell r="C1373" t="str">
            <v>Propiedad, Planta y Equipo</v>
          </cell>
          <cell r="D1373">
            <v>-43881870.799999997</v>
          </cell>
          <cell r="E1373">
            <v>0</v>
          </cell>
          <cell r="F1373">
            <v>7870516</v>
          </cell>
          <cell r="G1373">
            <v>-51752386.799999997</v>
          </cell>
        </row>
        <row r="1374">
          <cell r="B1374">
            <v>89150605</v>
          </cell>
          <cell r="C1374" t="str">
            <v>CUENTAS POR COBRAR</v>
          </cell>
          <cell r="D1374">
            <v>-751890902.78999996</v>
          </cell>
          <cell r="E1374">
            <v>0</v>
          </cell>
          <cell r="F1374">
            <v>0</v>
          </cell>
          <cell r="G1374">
            <v>-751890902.78999996</v>
          </cell>
        </row>
        <row r="1375">
          <cell r="B1375">
            <v>8915060502</v>
          </cell>
          <cell r="C1375" t="str">
            <v>Multas</v>
          </cell>
          <cell r="D1375">
            <v>-751890902.78999996</v>
          </cell>
          <cell r="E1375">
            <v>0</v>
          </cell>
          <cell r="F1375">
            <v>0</v>
          </cell>
          <cell r="G1375">
            <v>-751890902.78999996</v>
          </cell>
        </row>
        <row r="1376">
          <cell r="B1376">
            <v>891516</v>
          </cell>
          <cell r="C1376" t="str">
            <v>EJECUCION DE PROYECTOS DE INVERSION</v>
          </cell>
          <cell r="D1376">
            <v>-4899662924.8999996</v>
          </cell>
          <cell r="E1376">
            <v>0</v>
          </cell>
          <cell r="F1376">
            <v>0</v>
          </cell>
          <cell r="G1376">
            <v>-4899662924.8999996</v>
          </cell>
        </row>
        <row r="1377">
          <cell r="B1377">
            <v>89151601</v>
          </cell>
          <cell r="C1377" t="str">
            <v>SISTEMA GENERAL DE REGALIAS</v>
          </cell>
          <cell r="D1377">
            <v>-4899662924.8999996</v>
          </cell>
          <cell r="E1377">
            <v>0</v>
          </cell>
          <cell r="F1377">
            <v>0</v>
          </cell>
          <cell r="G1377">
            <v>-4899662924.8999996</v>
          </cell>
        </row>
        <row r="1378">
          <cell r="B1378">
            <v>8915160101</v>
          </cell>
          <cell r="C1378" t="str">
            <v>Gastos SGR</v>
          </cell>
          <cell r="D1378">
            <v>-4899662924.8999996</v>
          </cell>
          <cell r="E1378">
            <v>0</v>
          </cell>
          <cell r="F1378">
            <v>0</v>
          </cell>
          <cell r="G1378">
            <v>-4899662924.8999996</v>
          </cell>
        </row>
        <row r="1379">
          <cell r="B1379">
            <v>891518</v>
          </cell>
          <cell r="C1379" t="str">
            <v>BIENES ENTREGADOS A TERCEROS</v>
          </cell>
          <cell r="D1379">
            <v>0</v>
          </cell>
          <cell r="E1379">
            <v>0</v>
          </cell>
          <cell r="F1379">
            <v>0</v>
          </cell>
          <cell r="G1379">
            <v>0</v>
          </cell>
        </row>
        <row r="1380">
          <cell r="B1380">
            <v>89151801</v>
          </cell>
          <cell r="C1380" t="str">
            <v>BIENES ENTREGADOS A TERCEROS</v>
          </cell>
          <cell r="D1380">
            <v>0</v>
          </cell>
          <cell r="E1380">
            <v>0</v>
          </cell>
          <cell r="F1380">
            <v>0</v>
          </cell>
          <cell r="G1380">
            <v>0</v>
          </cell>
        </row>
        <row r="1381">
          <cell r="B1381">
            <v>8915180101</v>
          </cell>
          <cell r="C1381" t="str">
            <v>Bienes entregados a terceros</v>
          </cell>
          <cell r="D1381">
            <v>0</v>
          </cell>
          <cell r="E1381">
            <v>0</v>
          </cell>
          <cell r="F1381">
            <v>0</v>
          </cell>
          <cell r="G1381">
            <v>0</v>
          </cell>
        </row>
        <row r="1382">
          <cell r="B1382">
            <v>8915180104</v>
          </cell>
          <cell r="C1382" t="str">
            <v>Equipos de Comunicacion</v>
          </cell>
          <cell r="D1382">
            <v>0</v>
          </cell>
          <cell r="E1382">
            <v>0</v>
          </cell>
          <cell r="F1382">
            <v>0</v>
          </cell>
          <cell r="G1382">
            <v>0</v>
          </cell>
        </row>
        <row r="1383">
          <cell r="B1383">
            <v>8915180105</v>
          </cell>
          <cell r="C1383" t="str">
            <v>Equipos de Computacion</v>
          </cell>
          <cell r="D1383">
            <v>0</v>
          </cell>
          <cell r="E1383">
            <v>0</v>
          </cell>
          <cell r="F1383">
            <v>0</v>
          </cell>
          <cell r="G1383">
            <v>0</v>
          </cell>
        </row>
        <row r="1384">
          <cell r="B1384">
            <v>891521</v>
          </cell>
          <cell r="C1384" t="str">
            <v>RESPONSABILIDADES EN PROCESO</v>
          </cell>
          <cell r="D1384">
            <v>0</v>
          </cell>
          <cell r="E1384">
            <v>0</v>
          </cell>
          <cell r="F1384">
            <v>0</v>
          </cell>
          <cell r="G1384">
            <v>0</v>
          </cell>
        </row>
        <row r="1385">
          <cell r="B1385">
            <v>89152101</v>
          </cell>
          <cell r="C1385" t="str">
            <v>INTERNAS</v>
          </cell>
          <cell r="D1385">
            <v>0</v>
          </cell>
          <cell r="E1385">
            <v>0</v>
          </cell>
          <cell r="F1385">
            <v>0</v>
          </cell>
          <cell r="G1385">
            <v>0</v>
          </cell>
        </row>
        <row r="1386">
          <cell r="B1386">
            <v>8915210101</v>
          </cell>
          <cell r="C1386" t="str">
            <v>Internas</v>
          </cell>
          <cell r="D1386">
            <v>0</v>
          </cell>
          <cell r="E1386">
            <v>0</v>
          </cell>
          <cell r="F1386">
            <v>0</v>
          </cell>
          <cell r="G1386">
            <v>0</v>
          </cell>
        </row>
        <row r="1387">
          <cell r="B1387">
            <v>9</v>
          </cell>
          <cell r="C1387" t="str">
            <v>CUENTAS DE ORDEN ACREEDORAS</v>
          </cell>
          <cell r="D1387">
            <v>0</v>
          </cell>
          <cell r="E1387">
            <v>0</v>
          </cell>
          <cell r="F1387">
            <v>0</v>
          </cell>
          <cell r="G1387">
            <v>0</v>
          </cell>
        </row>
        <row r="1388">
          <cell r="B1388">
            <v>91</v>
          </cell>
          <cell r="C1388" t="str">
            <v>PASIVOS CONTINGENTES</v>
          </cell>
          <cell r="D1388">
            <v>-363193933571</v>
          </cell>
          <cell r="E1388">
            <v>0</v>
          </cell>
          <cell r="F1388">
            <v>0</v>
          </cell>
          <cell r="G1388">
            <v>-363193933571</v>
          </cell>
        </row>
        <row r="1389">
          <cell r="B1389">
            <v>9120</v>
          </cell>
          <cell r="C1389" t="str">
            <v>LITIGIOS Y MECANISMOS ALTERNATIVOS DE SOLUCION DE CONFLICTOS</v>
          </cell>
          <cell r="D1389">
            <v>-363193933571</v>
          </cell>
          <cell r="E1389">
            <v>0</v>
          </cell>
          <cell r="F1389">
            <v>0</v>
          </cell>
          <cell r="G1389">
            <v>-363193933571</v>
          </cell>
        </row>
        <row r="1390">
          <cell r="B1390">
            <v>912004</v>
          </cell>
          <cell r="C1390" t="str">
            <v>Administrativos</v>
          </cell>
          <cell r="D1390">
            <v>-363193933571</v>
          </cell>
          <cell r="E1390">
            <v>0</v>
          </cell>
          <cell r="F1390">
            <v>0</v>
          </cell>
          <cell r="G1390">
            <v>-363193933571</v>
          </cell>
        </row>
        <row r="1391">
          <cell r="B1391">
            <v>91200401</v>
          </cell>
          <cell r="C1391" t="str">
            <v>ADMINISTRATIVAS</v>
          </cell>
          <cell r="D1391">
            <v>-363193933571</v>
          </cell>
          <cell r="E1391">
            <v>0</v>
          </cell>
          <cell r="F1391">
            <v>0</v>
          </cell>
          <cell r="G1391">
            <v>-363193933571</v>
          </cell>
        </row>
        <row r="1392">
          <cell r="B1392">
            <v>9120040101</v>
          </cell>
          <cell r="C1392" t="str">
            <v>Accion de nulidad y  rest. del dere</v>
          </cell>
          <cell r="D1392">
            <v>-3122582556</v>
          </cell>
          <cell r="E1392">
            <v>0</v>
          </cell>
          <cell r="F1392">
            <v>0</v>
          </cell>
          <cell r="G1392">
            <v>-3122582556</v>
          </cell>
        </row>
        <row r="1393">
          <cell r="B1393">
            <v>9120040102</v>
          </cell>
          <cell r="C1393" t="str">
            <v>Accion de reparacion directa</v>
          </cell>
          <cell r="D1393">
            <v>-110893753021</v>
          </cell>
          <cell r="E1393">
            <v>0</v>
          </cell>
          <cell r="F1393">
            <v>0</v>
          </cell>
          <cell r="G1393">
            <v>-110893753021</v>
          </cell>
        </row>
        <row r="1394">
          <cell r="B1394">
            <v>9120040105</v>
          </cell>
          <cell r="C1394" t="str">
            <v>Accion de Grupo</v>
          </cell>
          <cell r="D1394">
            <v>-248015127581</v>
          </cell>
          <cell r="E1394">
            <v>0</v>
          </cell>
          <cell r="F1394">
            <v>0</v>
          </cell>
          <cell r="G1394">
            <v>-248015127581</v>
          </cell>
        </row>
        <row r="1395">
          <cell r="B1395">
            <v>9120040106</v>
          </cell>
          <cell r="C1395" t="str">
            <v>Ejecutivo</v>
          </cell>
          <cell r="D1395">
            <v>-654727000</v>
          </cell>
          <cell r="E1395">
            <v>0</v>
          </cell>
          <cell r="F1395">
            <v>0</v>
          </cell>
          <cell r="G1395">
            <v>-654727000</v>
          </cell>
        </row>
        <row r="1396">
          <cell r="B1396">
            <v>9120040107</v>
          </cell>
          <cell r="C1396" t="str">
            <v>Controversias Contractuales</v>
          </cell>
          <cell r="D1396">
            <v>-507743413</v>
          </cell>
          <cell r="E1396">
            <v>0</v>
          </cell>
          <cell r="F1396">
            <v>0</v>
          </cell>
          <cell r="G1396">
            <v>-507743413</v>
          </cell>
        </row>
        <row r="1397">
          <cell r="B1397">
            <v>93</v>
          </cell>
          <cell r="C1397" t="str">
            <v>ACREEDORAS DE CONTROL</v>
          </cell>
          <cell r="D1397">
            <v>0</v>
          </cell>
          <cell r="E1397">
            <v>0</v>
          </cell>
          <cell r="F1397">
            <v>0</v>
          </cell>
          <cell r="G1397">
            <v>0</v>
          </cell>
        </row>
        <row r="1398">
          <cell r="B1398">
            <v>9301</v>
          </cell>
          <cell r="C1398" t="str">
            <v>BIENES Y DERECHOS RECIBIDOS EN GARANTIA</v>
          </cell>
          <cell r="D1398">
            <v>0</v>
          </cell>
          <cell r="E1398">
            <v>0</v>
          </cell>
          <cell r="F1398">
            <v>0</v>
          </cell>
          <cell r="G1398">
            <v>0</v>
          </cell>
        </row>
        <row r="1399">
          <cell r="B1399">
            <v>930102</v>
          </cell>
          <cell r="C1399" t="str">
            <v>DERECHOS</v>
          </cell>
          <cell r="D1399">
            <v>0</v>
          </cell>
          <cell r="E1399">
            <v>0</v>
          </cell>
          <cell r="F1399">
            <v>0</v>
          </cell>
          <cell r="G1399">
            <v>0</v>
          </cell>
        </row>
        <row r="1400">
          <cell r="B1400">
            <v>93010201</v>
          </cell>
          <cell r="C1400" t="str">
            <v>TITULOS JUDICIALES</v>
          </cell>
          <cell r="D1400">
            <v>0</v>
          </cell>
          <cell r="E1400">
            <v>0</v>
          </cell>
          <cell r="F1400">
            <v>0</v>
          </cell>
          <cell r="G1400">
            <v>0</v>
          </cell>
        </row>
        <row r="1401">
          <cell r="B1401">
            <v>9301020101</v>
          </cell>
          <cell r="C1401" t="str">
            <v>Titulos Judiciales</v>
          </cell>
          <cell r="D1401">
            <v>0</v>
          </cell>
          <cell r="E1401">
            <v>0</v>
          </cell>
          <cell r="F1401">
            <v>0</v>
          </cell>
          <cell r="G1401">
            <v>0</v>
          </cell>
        </row>
        <row r="1402">
          <cell r="B1402">
            <v>9306</v>
          </cell>
          <cell r="C1402" t="str">
            <v>BIENES RECIBIDOS EN CUSTODIA</v>
          </cell>
          <cell r="D1402">
            <v>0</v>
          </cell>
          <cell r="E1402">
            <v>0</v>
          </cell>
          <cell r="F1402">
            <v>0</v>
          </cell>
          <cell r="G1402">
            <v>0</v>
          </cell>
        </row>
        <row r="1403">
          <cell r="B1403">
            <v>930616</v>
          </cell>
          <cell r="C1403" t="str">
            <v>Pagarés, letras de cambio y otros</v>
          </cell>
          <cell r="D1403">
            <v>0</v>
          </cell>
          <cell r="E1403">
            <v>0</v>
          </cell>
          <cell r="F1403">
            <v>0</v>
          </cell>
          <cell r="G1403">
            <v>0</v>
          </cell>
        </row>
        <row r="1404">
          <cell r="B1404">
            <v>93061601</v>
          </cell>
          <cell r="C1404" t="str">
            <v>EQUIPO DE COMUNICACION Y COMPUTACION</v>
          </cell>
          <cell r="D1404">
            <v>0</v>
          </cell>
          <cell r="E1404">
            <v>0</v>
          </cell>
          <cell r="F1404">
            <v>0</v>
          </cell>
          <cell r="G1404">
            <v>0</v>
          </cell>
        </row>
        <row r="1405">
          <cell r="B1405">
            <v>9306160101</v>
          </cell>
          <cell r="C1405" t="str">
            <v>Equipo de Comunicacion y Computacion</v>
          </cell>
          <cell r="D1405">
            <v>0</v>
          </cell>
          <cell r="E1405">
            <v>0</v>
          </cell>
          <cell r="F1405">
            <v>0</v>
          </cell>
          <cell r="G1405">
            <v>0</v>
          </cell>
        </row>
        <row r="1406">
          <cell r="B1406">
            <v>93061602</v>
          </cell>
          <cell r="C1406" t="str">
            <v>EQUIPO DE TRANSPORTE, TRACCION Y ELEVACION</v>
          </cell>
          <cell r="D1406">
            <v>0</v>
          </cell>
          <cell r="E1406">
            <v>0</v>
          </cell>
          <cell r="F1406">
            <v>0</v>
          </cell>
          <cell r="G1406">
            <v>0</v>
          </cell>
        </row>
        <row r="1407">
          <cell r="B1407">
            <v>9306160201</v>
          </cell>
          <cell r="C1407" t="str">
            <v>Equipo de Transporte, Tracción y Elevacion</v>
          </cell>
          <cell r="D1407">
            <v>0</v>
          </cell>
          <cell r="E1407">
            <v>0</v>
          </cell>
          <cell r="F1407">
            <v>0</v>
          </cell>
          <cell r="G1407">
            <v>0</v>
          </cell>
        </row>
        <row r="1408">
          <cell r="B1408">
            <v>930617</v>
          </cell>
          <cell r="C1408" t="str">
            <v>Propiedades, Planta y Equipo</v>
          </cell>
          <cell r="D1408">
            <v>0</v>
          </cell>
          <cell r="E1408">
            <v>0</v>
          </cell>
          <cell r="F1408">
            <v>0</v>
          </cell>
          <cell r="G1408">
            <v>0</v>
          </cell>
        </row>
        <row r="1409">
          <cell r="B1409">
            <v>93061701</v>
          </cell>
          <cell r="C1409" t="str">
            <v>EQUIPO DE COMUNICACION Y COMPUTACION</v>
          </cell>
          <cell r="D1409">
            <v>0</v>
          </cell>
          <cell r="E1409">
            <v>0</v>
          </cell>
          <cell r="F1409">
            <v>0</v>
          </cell>
          <cell r="G1409">
            <v>0</v>
          </cell>
        </row>
        <row r="1410">
          <cell r="B1410">
            <v>9306170101</v>
          </cell>
          <cell r="C1410" t="str">
            <v>Equipo de Comunicacion y Computacion</v>
          </cell>
          <cell r="D1410">
            <v>0</v>
          </cell>
          <cell r="E1410">
            <v>0</v>
          </cell>
          <cell r="F1410">
            <v>0</v>
          </cell>
          <cell r="G1410">
            <v>0</v>
          </cell>
        </row>
        <row r="1411">
          <cell r="B1411">
            <v>93061702</v>
          </cell>
          <cell r="C1411" t="str">
            <v>EQUIPO DE TRANSPORTE, TRACCION Y ELEVACION</v>
          </cell>
          <cell r="D1411">
            <v>0</v>
          </cell>
          <cell r="E1411">
            <v>0</v>
          </cell>
          <cell r="F1411">
            <v>0</v>
          </cell>
          <cell r="G1411">
            <v>0</v>
          </cell>
        </row>
        <row r="1412">
          <cell r="B1412">
            <v>9306170201</v>
          </cell>
          <cell r="C1412" t="str">
            <v>Equipo de Transporte, Tracción y Elevacion</v>
          </cell>
          <cell r="D1412">
            <v>0</v>
          </cell>
          <cell r="E1412">
            <v>0</v>
          </cell>
          <cell r="F1412">
            <v>0</v>
          </cell>
          <cell r="G1412">
            <v>0</v>
          </cell>
        </row>
        <row r="1413">
          <cell r="B1413">
            <v>99</v>
          </cell>
          <cell r="C1413" t="str">
            <v>ACREEDORAS POR CONTRA (DB)</v>
          </cell>
          <cell r="D1413">
            <v>363193933571</v>
          </cell>
          <cell r="E1413">
            <v>0</v>
          </cell>
          <cell r="F1413">
            <v>0</v>
          </cell>
          <cell r="G1413">
            <v>363193933571</v>
          </cell>
        </row>
        <row r="1414">
          <cell r="B1414">
            <v>9905</v>
          </cell>
          <cell r="C1414" t="str">
            <v>PASIVOS CONTINGENTES POR CONTRA (DB)</v>
          </cell>
          <cell r="D1414">
            <v>363193933571</v>
          </cell>
          <cell r="E1414">
            <v>0</v>
          </cell>
          <cell r="F1414">
            <v>0</v>
          </cell>
          <cell r="G1414">
            <v>363193933571</v>
          </cell>
        </row>
        <row r="1415">
          <cell r="B1415">
            <v>990505</v>
          </cell>
          <cell r="C1415" t="str">
            <v>LITIGIOS Y MECANISMOS ALTERNATIVOS DE SOLUCION DE CONFLICTOS</v>
          </cell>
          <cell r="D1415">
            <v>363193933571</v>
          </cell>
          <cell r="E1415">
            <v>0</v>
          </cell>
          <cell r="F1415">
            <v>0</v>
          </cell>
          <cell r="G1415">
            <v>363193933571</v>
          </cell>
        </row>
        <row r="1416">
          <cell r="B1416">
            <v>99050501</v>
          </cell>
          <cell r="C1416" t="str">
            <v>DEMANDAS ADMINISTRATIVAS</v>
          </cell>
          <cell r="D1416">
            <v>363193933571</v>
          </cell>
          <cell r="E1416">
            <v>0</v>
          </cell>
          <cell r="F1416">
            <v>0</v>
          </cell>
          <cell r="G1416">
            <v>363193933571</v>
          </cell>
        </row>
        <row r="1417">
          <cell r="B1417">
            <v>9905050101</v>
          </cell>
          <cell r="C1417" t="str">
            <v>Demandas administrativas</v>
          </cell>
          <cell r="D1417">
            <v>363193933571</v>
          </cell>
          <cell r="E1417">
            <v>0</v>
          </cell>
          <cell r="F1417">
            <v>0</v>
          </cell>
          <cell r="G1417">
            <v>363193933571</v>
          </cell>
        </row>
        <row r="1418">
          <cell r="B1418">
            <v>9915</v>
          </cell>
          <cell r="C1418" t="str">
            <v>ACREEDORAS DE CONTROL POR  CONTRA (DB)</v>
          </cell>
          <cell r="D1418">
            <v>0</v>
          </cell>
          <cell r="E1418">
            <v>0</v>
          </cell>
          <cell r="F1418">
            <v>0</v>
          </cell>
          <cell r="G1418">
            <v>0</v>
          </cell>
        </row>
        <row r="1419">
          <cell r="B1419">
            <v>991502</v>
          </cell>
          <cell r="C1419" t="str">
            <v>BIENES RECIBIDOS EN CUSTODIA</v>
          </cell>
          <cell r="D1419">
            <v>0</v>
          </cell>
          <cell r="E1419">
            <v>0</v>
          </cell>
          <cell r="F1419">
            <v>0</v>
          </cell>
          <cell r="G1419">
            <v>0</v>
          </cell>
        </row>
        <row r="1420">
          <cell r="B1420">
            <v>99150201</v>
          </cell>
          <cell r="C1420" t="str">
            <v>BIENES RECIBIDOS DE TERCEROS</v>
          </cell>
          <cell r="D1420">
            <v>0</v>
          </cell>
          <cell r="E1420">
            <v>0</v>
          </cell>
          <cell r="F1420">
            <v>0</v>
          </cell>
          <cell r="G1420">
            <v>0</v>
          </cell>
        </row>
        <row r="1421">
          <cell r="B1421">
            <v>9915020101</v>
          </cell>
          <cell r="C1421" t="str">
            <v>Equipo de comunicacion-computacion/</v>
          </cell>
          <cell r="D1421">
            <v>0</v>
          </cell>
          <cell r="E1421">
            <v>0</v>
          </cell>
          <cell r="F1421">
            <v>0</v>
          </cell>
          <cell r="G1421">
            <v>0</v>
          </cell>
        </row>
        <row r="1422">
          <cell r="B1422">
            <v>991524</v>
          </cell>
          <cell r="C1422" t="str">
            <v>BIENES Y DERECHOS RECIBIDOS EN GARANTIA</v>
          </cell>
          <cell r="D1422">
            <v>0</v>
          </cell>
          <cell r="E1422">
            <v>0</v>
          </cell>
          <cell r="F1422">
            <v>0</v>
          </cell>
          <cell r="G1422">
            <v>0</v>
          </cell>
        </row>
        <row r="1423">
          <cell r="B1423">
            <v>99152401</v>
          </cell>
          <cell r="C1423" t="str">
            <v>DERECHOS</v>
          </cell>
          <cell r="D1423">
            <v>0</v>
          </cell>
          <cell r="E1423">
            <v>0</v>
          </cell>
          <cell r="F1423">
            <v>0</v>
          </cell>
          <cell r="G1423">
            <v>0</v>
          </cell>
        </row>
        <row r="1424">
          <cell r="B1424">
            <v>9915240101</v>
          </cell>
          <cell r="C1424" t="str">
            <v>Titulos Judiciales con Terceros</v>
          </cell>
          <cell r="D1424">
            <v>0</v>
          </cell>
          <cell r="E1424">
            <v>0</v>
          </cell>
          <cell r="F1424">
            <v>0</v>
          </cell>
          <cell r="G1424">
            <v>0</v>
          </cell>
        </row>
        <row r="1425">
          <cell r="C1425" t="str">
            <v>Totales</v>
          </cell>
          <cell r="D1425">
            <v>41351169046.129997</v>
          </cell>
          <cell r="E1425">
            <v>11638723977.09</v>
          </cell>
          <cell r="F1425">
            <v>11638723977.09</v>
          </cell>
          <cell r="G1425">
            <v>43634910524.690002</v>
          </cell>
        </row>
      </sheetData>
      <sheetData sheetId="2"/>
      <sheetData sheetId="3"/>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 val="Anexo Activos Fijos"/>
      <sheetName val="BCENIIF ABRIL"/>
      <sheetName val="BCE 2018"/>
      <sheetName val="bcefinal13-03-2019"/>
      <sheetName val="impto diferido abr 2019"/>
      <sheetName val="impto diferido dic 2018"/>
      <sheetName val="EstadoSituación Finan abr"/>
      <sheetName val="EstadoResultado Abr2019"/>
      <sheetName val="EstadoFlujos Efectivo DIc"/>
      <sheetName val="EstadoCambios Pat dic"/>
      <sheetName val="BCEDIC 2018(final)"/>
      <sheetName val="Notas.ABRL1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menu_ini"/>
      <sheetName val="indiceRP"/>
      <sheetName val="PptoxC_costos"/>
      <sheetName val="EjxC_costos"/>
      <sheetName val="Ficha_ppto"/>
      <sheetName val="Ficha_ppto_Cap"/>
      <sheetName val="Hoja ayuda_Capac"/>
      <sheetName val="Hoja ayuda_Capac (2)"/>
      <sheetName val="Ficha_ppto_Esc"/>
      <sheetName val="Hoja ayuda_Esc"/>
      <sheetName val="PptoAcumxC_costos"/>
      <sheetName val="Rep_comparat"/>
      <sheetName val="Libro_JAF"/>
    </sheetNames>
    <sheetDataSet>
      <sheetData sheetId="0"/>
      <sheetData sheetId="1"/>
      <sheetData sheetId="2"/>
      <sheetData sheetId="3"/>
      <sheetData sheetId="4">
        <row r="2">
          <cell r="B2" t="str">
            <v>Jefe Analisis Financiero</v>
          </cell>
        </row>
        <row r="7">
          <cell r="B7" t="str">
            <v>Capacitacion al personal / Admon</v>
          </cell>
          <cell r="C7">
            <v>54</v>
          </cell>
          <cell r="D7">
            <v>1</v>
          </cell>
          <cell r="E7" t="str">
            <v/>
          </cell>
        </row>
        <row r="8">
          <cell r="B8" t="str">
            <v xml:space="preserve">  Revisoria fiscal / Admon</v>
          </cell>
          <cell r="C8">
            <v>1</v>
          </cell>
          <cell r="D8">
            <v>55</v>
          </cell>
          <cell r="E8" t="str">
            <v/>
          </cell>
        </row>
        <row r="9">
          <cell r="B9" t="str">
            <v xml:space="preserve">  Asesoria juridica / Admon</v>
          </cell>
          <cell r="C9">
            <v>82</v>
          </cell>
          <cell r="D9">
            <v>56</v>
          </cell>
          <cell r="E9" t="str">
            <v/>
          </cell>
        </row>
        <row r="10">
          <cell r="B10" t="str">
            <v xml:space="preserve">  Asesoria tecnica / Admon</v>
          </cell>
          <cell r="C10">
            <v>82</v>
          </cell>
          <cell r="D10">
            <v>138</v>
          </cell>
          <cell r="E10" t="str">
            <v/>
          </cell>
        </row>
        <row r="11">
          <cell r="B11" t="str">
            <v xml:space="preserve">  Afiliaciones y sostenimiento / Admon</v>
          </cell>
          <cell r="C11">
            <v>82</v>
          </cell>
          <cell r="D11">
            <v>220</v>
          </cell>
          <cell r="E11" t="str">
            <v/>
          </cell>
        </row>
        <row r="12">
          <cell r="B12" t="str">
            <v xml:space="preserve">  Notariales / Admon</v>
          </cell>
          <cell r="C12">
            <v>70</v>
          </cell>
          <cell r="D12">
            <v>302</v>
          </cell>
          <cell r="E12" t="str">
            <v/>
          </cell>
        </row>
        <row r="13">
          <cell r="B13" t="str">
            <v xml:space="preserve">  Registro mercantil / Admon</v>
          </cell>
          <cell r="C13">
            <v>70</v>
          </cell>
          <cell r="D13">
            <v>372</v>
          </cell>
          <cell r="E13" t="str">
            <v/>
          </cell>
        </row>
        <row r="14">
          <cell r="B14" t="str">
            <v xml:space="preserve">  Trámites y licencias / Admon</v>
          </cell>
          <cell r="C14">
            <v>70</v>
          </cell>
          <cell r="D14">
            <v>442</v>
          </cell>
          <cell r="E14" t="str">
            <v/>
          </cell>
        </row>
        <row r="15">
          <cell r="B15" t="str">
            <v xml:space="preserve">  Otros (Legales) / Admon</v>
          </cell>
          <cell r="C15">
            <v>70</v>
          </cell>
          <cell r="D15">
            <v>512</v>
          </cell>
          <cell r="E15" t="str">
            <v/>
          </cell>
        </row>
        <row r="16">
          <cell r="B16" t="str">
            <v>Relaciones publicas / Admon</v>
          </cell>
          <cell r="C16">
            <v>107</v>
          </cell>
          <cell r="D16">
            <v>582</v>
          </cell>
          <cell r="E16" t="str">
            <v/>
          </cell>
        </row>
        <row r="17">
          <cell r="B17" t="str">
            <v>Capacitacion al personal / Ventas</v>
          </cell>
          <cell r="C17">
            <v>34</v>
          </cell>
          <cell r="D17">
            <v>689</v>
          </cell>
          <cell r="E17" t="str">
            <v/>
          </cell>
        </row>
        <row r="18">
          <cell r="B18" t="str">
            <v xml:space="preserve">  Otros honorarios / Ventas</v>
          </cell>
          <cell r="C18">
            <v>39</v>
          </cell>
          <cell r="D18">
            <v>723</v>
          </cell>
          <cell r="E18" t="str">
            <v/>
          </cell>
        </row>
        <row r="19">
          <cell r="B19" t="str">
            <v>Relaciones publicas / Ventas</v>
          </cell>
          <cell r="C19">
            <v>39</v>
          </cell>
          <cell r="D19">
            <v>762</v>
          </cell>
          <cell r="E19" t="str">
            <v/>
          </cell>
        </row>
        <row r="20">
          <cell r="B20" t="str">
            <v/>
          </cell>
          <cell r="C20" t="str">
            <v/>
          </cell>
          <cell r="D20" t="str">
            <v/>
          </cell>
          <cell r="E20" t="str">
            <v/>
          </cell>
        </row>
        <row r="21">
          <cell r="B21" t="str">
            <v/>
          </cell>
          <cell r="C21" t="str">
            <v/>
          </cell>
          <cell r="D21" t="str">
            <v/>
          </cell>
          <cell r="E21" t="str">
            <v/>
          </cell>
        </row>
        <row r="22">
          <cell r="B22" t="str">
            <v/>
          </cell>
          <cell r="C22" t="str">
            <v/>
          </cell>
          <cell r="D22" t="str">
            <v/>
          </cell>
          <cell r="E22" t="str">
            <v/>
          </cell>
        </row>
        <row r="23">
          <cell r="B23" t="str">
            <v/>
          </cell>
          <cell r="C23" t="str">
            <v/>
          </cell>
          <cell r="D23" t="str">
            <v/>
          </cell>
          <cell r="E23" t="str">
            <v/>
          </cell>
        </row>
        <row r="24">
          <cell r="B24" t="str">
            <v/>
          </cell>
          <cell r="C24" t="str">
            <v/>
          </cell>
          <cell r="D24" t="str">
            <v/>
          </cell>
          <cell r="E24" t="str">
            <v/>
          </cell>
        </row>
        <row r="25">
          <cell r="B25" t="str">
            <v/>
          </cell>
          <cell r="C25" t="str">
            <v/>
          </cell>
          <cell r="D25" t="str">
            <v/>
          </cell>
          <cell r="E25" t="str">
            <v/>
          </cell>
        </row>
        <row r="26">
          <cell r="B26" t="str">
            <v/>
          </cell>
          <cell r="C26" t="str">
            <v/>
          </cell>
          <cell r="D26" t="str">
            <v/>
          </cell>
          <cell r="E26" t="str">
            <v/>
          </cell>
        </row>
        <row r="27">
          <cell r="B27" t="str">
            <v/>
          </cell>
          <cell r="C27" t="str">
            <v/>
          </cell>
          <cell r="D27" t="str">
            <v/>
          </cell>
          <cell r="E27" t="str">
            <v/>
          </cell>
        </row>
        <row r="28">
          <cell r="B28" t="str">
            <v/>
          </cell>
          <cell r="C28" t="str">
            <v/>
          </cell>
          <cell r="D28" t="str">
            <v/>
          </cell>
          <cell r="E28" t="str">
            <v/>
          </cell>
        </row>
        <row r="29">
          <cell r="B29" t="str">
            <v/>
          </cell>
          <cell r="C29" t="str">
            <v/>
          </cell>
          <cell r="D29" t="str">
            <v/>
          </cell>
          <cell r="E29" t="str">
            <v/>
          </cell>
        </row>
        <row r="30">
          <cell r="B30" t="str">
            <v/>
          </cell>
          <cell r="C30" t="str">
            <v/>
          </cell>
          <cell r="D30" t="str">
            <v/>
          </cell>
          <cell r="E30" t="str">
            <v/>
          </cell>
        </row>
        <row r="31">
          <cell r="B31" t="str">
            <v/>
          </cell>
          <cell r="C31" t="str">
            <v/>
          </cell>
          <cell r="D31" t="str">
            <v/>
          </cell>
          <cell r="E31" t="str">
            <v/>
          </cell>
        </row>
        <row r="32">
          <cell r="B32" t="str">
            <v/>
          </cell>
          <cell r="C32" t="str">
            <v/>
          </cell>
          <cell r="D32" t="str">
            <v/>
          </cell>
          <cell r="E32" t="str">
            <v/>
          </cell>
        </row>
        <row r="33">
          <cell r="B33" t="str">
            <v/>
          </cell>
          <cell r="C33" t="str">
            <v/>
          </cell>
          <cell r="D33" t="str">
            <v/>
          </cell>
          <cell r="E33" t="str">
            <v/>
          </cell>
        </row>
        <row r="34">
          <cell r="B34" t="str">
            <v/>
          </cell>
          <cell r="C34" t="str">
            <v/>
          </cell>
          <cell r="D34" t="str">
            <v/>
          </cell>
          <cell r="E34" t="str">
            <v/>
          </cell>
        </row>
        <row r="35">
          <cell r="B35" t="str">
            <v/>
          </cell>
          <cell r="C35" t="str">
            <v/>
          </cell>
          <cell r="D35" t="str">
            <v/>
          </cell>
          <cell r="E35" t="str">
            <v/>
          </cell>
        </row>
        <row r="36">
          <cell r="B36" t="str">
            <v/>
          </cell>
          <cell r="C36" t="str">
            <v/>
          </cell>
          <cell r="D36" t="str">
            <v/>
          </cell>
          <cell r="E36" t="str">
            <v/>
          </cell>
        </row>
        <row r="37">
          <cell r="B37" t="str">
            <v/>
          </cell>
          <cell r="C37" t="str">
            <v/>
          </cell>
          <cell r="D37" t="str">
            <v/>
          </cell>
          <cell r="E37" t="str">
            <v/>
          </cell>
        </row>
        <row r="38">
          <cell r="B38" t="str">
            <v/>
          </cell>
          <cell r="C38" t="str">
            <v/>
          </cell>
          <cell r="D38" t="str">
            <v/>
          </cell>
          <cell r="E38" t="str">
            <v/>
          </cell>
        </row>
        <row r="39">
          <cell r="B39" t="str">
            <v/>
          </cell>
          <cell r="C39" t="str">
            <v/>
          </cell>
          <cell r="D39" t="str">
            <v/>
          </cell>
          <cell r="E39" t="str">
            <v/>
          </cell>
        </row>
        <row r="40">
          <cell r="B40" t="str">
            <v/>
          </cell>
          <cell r="C40" t="str">
            <v/>
          </cell>
          <cell r="D40" t="str">
            <v/>
          </cell>
          <cell r="E40" t="str">
            <v/>
          </cell>
        </row>
        <row r="41">
          <cell r="B41" t="str">
            <v/>
          </cell>
          <cell r="C41" t="str">
            <v/>
          </cell>
          <cell r="D41" t="str">
            <v/>
          </cell>
          <cell r="E41" t="str">
            <v/>
          </cell>
        </row>
        <row r="42">
          <cell r="B42" t="str">
            <v/>
          </cell>
          <cell r="C42" t="str">
            <v/>
          </cell>
          <cell r="D42" t="str">
            <v/>
          </cell>
          <cell r="E42" t="str">
            <v/>
          </cell>
        </row>
        <row r="43">
          <cell r="B43" t="str">
            <v/>
          </cell>
          <cell r="C43" t="str">
            <v/>
          </cell>
          <cell r="D43" t="str">
            <v/>
          </cell>
          <cell r="E43" t="str">
            <v/>
          </cell>
        </row>
        <row r="44">
          <cell r="B44" t="str">
            <v/>
          </cell>
          <cell r="C44" t="str">
            <v/>
          </cell>
          <cell r="D44" t="str">
            <v/>
          </cell>
          <cell r="E44" t="str">
            <v/>
          </cell>
        </row>
        <row r="45">
          <cell r="B45" t="str">
            <v/>
          </cell>
          <cell r="C45" t="str">
            <v/>
          </cell>
          <cell r="D45" t="str">
            <v/>
          </cell>
          <cell r="E45" t="str">
            <v/>
          </cell>
        </row>
        <row r="46">
          <cell r="B46" t="str">
            <v/>
          </cell>
          <cell r="C46" t="str">
            <v/>
          </cell>
          <cell r="D46" t="str">
            <v/>
          </cell>
          <cell r="E46" t="str">
            <v/>
          </cell>
        </row>
      </sheetData>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justes"/>
    </sheetNames>
    <sheetDataSet>
      <sheetData sheetId="0">
        <row r="9">
          <cell r="M9" t="str">
            <v xml:space="preserve">Reconocer </v>
          </cell>
        </row>
        <row r="10">
          <cell r="M10" t="str">
            <v>Eliminar</v>
          </cell>
        </row>
        <row r="11">
          <cell r="M11" t="str">
            <v>Reclasificar</v>
          </cell>
        </row>
        <row r="12">
          <cell r="M12" t="str">
            <v>Revalorizar positiva</v>
          </cell>
        </row>
        <row r="13">
          <cell r="M13" t="str">
            <v>Revalorizar Negativa</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D Matriz"/>
      <sheetName val="Tabla Graficas"/>
      <sheetName val="Julio"/>
      <sheetName val="Prioridad Cobro"/>
      <sheetName val="Grafica Pesos"/>
      <sheetName val="Grafica %"/>
    </sheetNames>
    <sheetDataSet>
      <sheetData sheetId="0"/>
      <sheetData sheetId="1">
        <row r="6">
          <cell r="A6">
            <v>9</v>
          </cell>
        </row>
        <row r="7">
          <cell r="A7">
            <v>1</v>
          </cell>
          <cell r="B7" t="str">
            <v>VARIOS Y/O LEGALES</v>
          </cell>
          <cell r="F7" t="str">
            <v/>
          </cell>
          <cell r="G7">
            <v>1479541151</v>
          </cell>
          <cell r="K7">
            <v>142648167</v>
          </cell>
          <cell r="L7" t="str">
            <v/>
          </cell>
          <cell r="M7" t="str">
            <v/>
          </cell>
          <cell r="N7">
            <v>0.10670126083928944</v>
          </cell>
          <cell r="O7" t="str">
            <v/>
          </cell>
          <cell r="P7" t="str">
            <v/>
          </cell>
        </row>
        <row r="8">
          <cell r="A8">
            <v>1</v>
          </cell>
          <cell r="B8" t="str">
            <v>OUTSOURCING</v>
          </cell>
          <cell r="F8" t="str">
            <v/>
          </cell>
          <cell r="G8">
            <v>1366343817</v>
          </cell>
          <cell r="K8">
            <v>74657943.254318714</v>
          </cell>
          <cell r="L8" t="str">
            <v/>
          </cell>
          <cell r="M8" t="str">
            <v/>
          </cell>
          <cell r="N8">
            <v>5.7798838534807828E-2</v>
          </cell>
          <cell r="O8" t="str">
            <v/>
          </cell>
          <cell r="P8" t="str">
            <v/>
          </cell>
        </row>
        <row r="9">
          <cell r="A9">
            <v>1</v>
          </cell>
          <cell r="B9" t="str">
            <v xml:space="preserve">DOTACIÓN  Y SUMINISTROS </v>
          </cell>
          <cell r="F9" t="str">
            <v/>
          </cell>
          <cell r="G9">
            <v>801743681</v>
          </cell>
          <cell r="K9" t="str">
            <v/>
          </cell>
          <cell r="L9">
            <v>-4087703.6628590822</v>
          </cell>
          <cell r="M9" t="str">
            <v/>
          </cell>
          <cell r="N9" t="str">
            <v/>
          </cell>
          <cell r="O9">
            <v>-5.0726538338653482E-3</v>
          </cell>
          <cell r="P9" t="str">
            <v/>
          </cell>
        </row>
        <row r="10">
          <cell r="A10">
            <v>1</v>
          </cell>
          <cell r="B10" t="str">
            <v>GASTOS DE VIAJE</v>
          </cell>
          <cell r="F10" t="str">
            <v/>
          </cell>
          <cell r="G10">
            <v>339815313</v>
          </cell>
          <cell r="K10" t="str">
            <v/>
          </cell>
          <cell r="L10" t="str">
            <v/>
          </cell>
          <cell r="M10">
            <v>-34150427</v>
          </cell>
          <cell r="N10" t="str">
            <v/>
          </cell>
          <cell r="O10" t="str">
            <v/>
          </cell>
          <cell r="P10">
            <v>-9.1319667411244643E-2</v>
          </cell>
        </row>
        <row r="11">
          <cell r="A11">
            <v>1</v>
          </cell>
          <cell r="B11" t="str">
            <v>SERVICIOS PUBLICOS</v>
          </cell>
          <cell r="F11" t="str">
            <v/>
          </cell>
          <cell r="G11">
            <v>902347946</v>
          </cell>
          <cell r="K11" t="str">
            <v/>
          </cell>
          <cell r="L11" t="str">
            <v/>
          </cell>
          <cell r="M11">
            <v>-84806284</v>
          </cell>
          <cell r="N11" t="str">
            <v/>
          </cell>
          <cell r="O11" t="str">
            <v/>
          </cell>
          <cell r="P11">
            <v>-8.590986233225173E-2</v>
          </cell>
        </row>
        <row r="12">
          <cell r="A12">
            <v>1</v>
          </cell>
          <cell r="B12" t="str">
            <v xml:space="preserve">GTOS FINANC, DEPRECIACIÓN, AMORTIZACIÓN </v>
          </cell>
          <cell r="F12" t="str">
            <v/>
          </cell>
          <cell r="G12">
            <v>1920850628</v>
          </cell>
          <cell r="K12" t="str">
            <v/>
          </cell>
          <cell r="L12" t="str">
            <v/>
          </cell>
          <cell r="M12">
            <v>-113969808.57116079</v>
          </cell>
          <cell r="N12" t="str">
            <v/>
          </cell>
          <cell r="O12" t="str">
            <v/>
          </cell>
          <cell r="P12">
            <v>-5.6009762101273841E-2</v>
          </cell>
        </row>
        <row r="13">
          <cell r="A13">
            <v>1</v>
          </cell>
          <cell r="B13" t="str">
            <v>SERVICIOS, IMPRESOS Y HONORARIOS</v>
          </cell>
          <cell r="F13" t="str">
            <v/>
          </cell>
          <cell r="G13">
            <v>764907744</v>
          </cell>
          <cell r="K13" t="str">
            <v/>
          </cell>
          <cell r="L13" t="str">
            <v/>
          </cell>
          <cell r="M13">
            <v>-210526168</v>
          </cell>
          <cell r="N13" t="str">
            <v/>
          </cell>
          <cell r="O13" t="str">
            <v/>
          </cell>
          <cell r="P13">
            <v>-0.21582822312210115</v>
          </cell>
        </row>
        <row r="14">
          <cell r="A14">
            <v>1</v>
          </cell>
          <cell r="B14" t="str">
            <v>PERSONAL</v>
          </cell>
          <cell r="F14" t="str">
            <v/>
          </cell>
          <cell r="G14">
            <v>13146193667</v>
          </cell>
          <cell r="K14" t="str">
            <v/>
          </cell>
          <cell r="L14">
            <v>-223712281</v>
          </cell>
          <cell r="M14" t="str">
            <v/>
          </cell>
          <cell r="N14" t="str">
            <v/>
          </cell>
          <cell r="O14">
            <v>-1.6732524661735915E-2</v>
          </cell>
          <cell r="P14" t="str">
            <v/>
          </cell>
        </row>
        <row r="15">
          <cell r="A15">
            <v>1</v>
          </cell>
          <cell r="B15" t="str">
            <v>MTTO. ARRENDAMIENTOS Y SEGUROS</v>
          </cell>
          <cell r="F15" t="str">
            <v/>
          </cell>
          <cell r="G15">
            <v>1066415514</v>
          </cell>
          <cell r="K15" t="str">
            <v/>
          </cell>
          <cell r="L15" t="str">
            <v/>
          </cell>
          <cell r="M15">
            <v>-364179943.70000005</v>
          </cell>
          <cell r="N15" t="str">
            <v/>
          </cell>
          <cell r="O15" t="str">
            <v/>
          </cell>
          <cell r="P15">
            <v>-0.25456528730036665</v>
          </cell>
        </row>
        <row r="16">
          <cell r="A16" t="str">
            <v/>
          </cell>
          <cell r="B16" t="str">
            <v/>
          </cell>
          <cell r="F16" t="str">
            <v/>
          </cell>
          <cell r="G16" t="e">
            <v>#N/A</v>
          </cell>
          <cell r="K16" t="str">
            <v/>
          </cell>
          <cell r="L16" t="str">
            <v/>
          </cell>
          <cell r="M16" t="str">
            <v/>
          </cell>
          <cell r="N16" t="e">
            <v>#VALUE!</v>
          </cell>
          <cell r="O16" t="str">
            <v/>
          </cell>
          <cell r="P16" t="str">
            <v/>
          </cell>
        </row>
        <row r="17">
          <cell r="A17" t="str">
            <v/>
          </cell>
          <cell r="B17" t="str">
            <v/>
          </cell>
          <cell r="F17" t="str">
            <v/>
          </cell>
          <cell r="G17" t="e">
            <v>#N/A</v>
          </cell>
          <cell r="K17" t="str">
            <v/>
          </cell>
          <cell r="L17" t="str">
            <v/>
          </cell>
          <cell r="M17" t="str">
            <v/>
          </cell>
          <cell r="N17" t="e">
            <v>#VALUE!</v>
          </cell>
          <cell r="O17" t="str">
            <v/>
          </cell>
          <cell r="P17" t="str">
            <v/>
          </cell>
        </row>
        <row r="18">
          <cell r="A18" t="str">
            <v/>
          </cell>
          <cell r="B18" t="str">
            <v/>
          </cell>
          <cell r="F18" t="str">
            <v/>
          </cell>
          <cell r="G18" t="e">
            <v>#N/A</v>
          </cell>
          <cell r="K18" t="str">
            <v/>
          </cell>
          <cell r="L18" t="str">
            <v/>
          </cell>
          <cell r="M18" t="str">
            <v/>
          </cell>
          <cell r="N18" t="e">
            <v>#VALUE!</v>
          </cell>
          <cell r="O18" t="str">
            <v/>
          </cell>
          <cell r="P18" t="str">
            <v/>
          </cell>
        </row>
        <row r="19">
          <cell r="A19" t="str">
            <v/>
          </cell>
          <cell r="B19" t="str">
            <v/>
          </cell>
          <cell r="F19" t="str">
            <v/>
          </cell>
          <cell r="G19" t="e">
            <v>#N/A</v>
          </cell>
          <cell r="K19" t="str">
            <v/>
          </cell>
          <cell r="L19" t="str">
            <v/>
          </cell>
          <cell r="M19" t="str">
            <v/>
          </cell>
          <cell r="N19" t="e">
            <v>#VALUE!</v>
          </cell>
          <cell r="O19" t="str">
            <v/>
          </cell>
          <cell r="P19" t="str">
            <v/>
          </cell>
        </row>
        <row r="20">
          <cell r="A20" t="str">
            <v/>
          </cell>
          <cell r="B20" t="str">
            <v/>
          </cell>
          <cell r="F20" t="str">
            <v/>
          </cell>
          <cell r="G20" t="e">
            <v>#N/A</v>
          </cell>
          <cell r="K20" t="str">
            <v/>
          </cell>
          <cell r="L20" t="str">
            <v/>
          </cell>
          <cell r="M20" t="str">
            <v/>
          </cell>
          <cell r="N20" t="e">
            <v>#VALUE!</v>
          </cell>
          <cell r="O20" t="str">
            <v/>
          </cell>
          <cell r="P20" t="str">
            <v/>
          </cell>
        </row>
        <row r="21">
          <cell r="A21" t="str">
            <v/>
          </cell>
          <cell r="B21" t="str">
            <v/>
          </cell>
          <cell r="F21" t="str">
            <v/>
          </cell>
          <cell r="G21" t="e">
            <v>#N/A</v>
          </cell>
          <cell r="K21" t="str">
            <v/>
          </cell>
          <cell r="L21" t="str">
            <v/>
          </cell>
          <cell r="M21" t="str">
            <v/>
          </cell>
          <cell r="N21" t="e">
            <v>#VALUE!</v>
          </cell>
          <cell r="O21" t="str">
            <v/>
          </cell>
          <cell r="P21" t="str">
            <v/>
          </cell>
        </row>
        <row r="22">
          <cell r="A22" t="str">
            <v/>
          </cell>
          <cell r="B22" t="str">
            <v/>
          </cell>
          <cell r="F22" t="str">
            <v/>
          </cell>
          <cell r="G22" t="e">
            <v>#N/A</v>
          </cell>
          <cell r="K22" t="str">
            <v/>
          </cell>
          <cell r="L22" t="str">
            <v/>
          </cell>
          <cell r="M22" t="str">
            <v/>
          </cell>
          <cell r="N22" t="e">
            <v>#VALUE!</v>
          </cell>
          <cell r="O22" t="str">
            <v/>
          </cell>
          <cell r="P22" t="str">
            <v/>
          </cell>
        </row>
        <row r="23">
          <cell r="A23" t="str">
            <v/>
          </cell>
          <cell r="B23" t="str">
            <v/>
          </cell>
          <cell r="F23" t="str">
            <v/>
          </cell>
          <cell r="G23" t="e">
            <v>#N/A</v>
          </cell>
          <cell r="K23" t="str">
            <v/>
          </cell>
          <cell r="L23" t="str">
            <v/>
          </cell>
          <cell r="M23" t="str">
            <v/>
          </cell>
          <cell r="N23" t="e">
            <v>#VALUE!</v>
          </cell>
          <cell r="O23" t="str">
            <v/>
          </cell>
          <cell r="P23" t="str">
            <v/>
          </cell>
        </row>
        <row r="24">
          <cell r="A24" t="str">
            <v/>
          </cell>
          <cell r="B24" t="str">
            <v/>
          </cell>
          <cell r="F24" t="str">
            <v/>
          </cell>
          <cell r="G24" t="e">
            <v>#N/A</v>
          </cell>
          <cell r="K24" t="str">
            <v/>
          </cell>
          <cell r="L24" t="str">
            <v/>
          </cell>
          <cell r="M24" t="str">
            <v/>
          </cell>
          <cell r="N24" t="e">
            <v>#VALUE!</v>
          </cell>
          <cell r="O24" t="str">
            <v/>
          </cell>
          <cell r="P24" t="str">
            <v/>
          </cell>
        </row>
        <row r="25">
          <cell r="A25" t="str">
            <v/>
          </cell>
          <cell r="B25" t="str">
            <v/>
          </cell>
          <cell r="F25" t="str">
            <v/>
          </cell>
          <cell r="G25" t="e">
            <v>#N/A</v>
          </cell>
          <cell r="K25" t="str">
            <v/>
          </cell>
          <cell r="L25" t="str">
            <v/>
          </cell>
          <cell r="M25" t="str">
            <v/>
          </cell>
          <cell r="N25" t="e">
            <v>#VALUE!</v>
          </cell>
          <cell r="O25" t="str">
            <v/>
          </cell>
          <cell r="P25" t="str">
            <v/>
          </cell>
        </row>
        <row r="26">
          <cell r="A26" t="str">
            <v/>
          </cell>
          <cell r="B26" t="str">
            <v/>
          </cell>
          <cell r="F26" t="str">
            <v/>
          </cell>
          <cell r="G26" t="e">
            <v>#N/A</v>
          </cell>
          <cell r="K26" t="str">
            <v/>
          </cell>
          <cell r="L26" t="str">
            <v/>
          </cell>
          <cell r="M26" t="str">
            <v/>
          </cell>
          <cell r="N26" t="e">
            <v>#VALUE!</v>
          </cell>
          <cell r="O26" t="str">
            <v/>
          </cell>
          <cell r="P26" t="str">
            <v/>
          </cell>
        </row>
        <row r="27">
          <cell r="A27" t="str">
            <v/>
          </cell>
          <cell r="B27" t="str">
            <v/>
          </cell>
          <cell r="F27" t="str">
            <v/>
          </cell>
          <cell r="G27" t="e">
            <v>#N/A</v>
          </cell>
          <cell r="K27" t="str">
            <v/>
          </cell>
          <cell r="L27" t="str">
            <v/>
          </cell>
          <cell r="M27" t="str">
            <v/>
          </cell>
          <cell r="N27" t="e">
            <v>#VALUE!</v>
          </cell>
          <cell r="O27" t="str">
            <v/>
          </cell>
          <cell r="P27" t="str">
            <v/>
          </cell>
        </row>
        <row r="28">
          <cell r="A28" t="str">
            <v/>
          </cell>
          <cell r="B28" t="str">
            <v/>
          </cell>
          <cell r="F28" t="str">
            <v/>
          </cell>
          <cell r="G28" t="e">
            <v>#N/A</v>
          </cell>
          <cell r="K28" t="str">
            <v/>
          </cell>
          <cell r="L28" t="str">
            <v/>
          </cell>
          <cell r="M28" t="str">
            <v/>
          </cell>
          <cell r="N28" t="e">
            <v>#VALUE!</v>
          </cell>
          <cell r="O28" t="str">
            <v/>
          </cell>
          <cell r="P28" t="str">
            <v/>
          </cell>
        </row>
        <row r="29">
          <cell r="A29" t="str">
            <v/>
          </cell>
          <cell r="B29" t="str">
            <v/>
          </cell>
          <cell r="F29" t="str">
            <v/>
          </cell>
          <cell r="G29" t="e">
            <v>#N/A</v>
          </cell>
          <cell r="K29" t="str">
            <v/>
          </cell>
          <cell r="L29" t="str">
            <v/>
          </cell>
          <cell r="M29" t="str">
            <v/>
          </cell>
          <cell r="N29" t="e">
            <v>#VALUE!</v>
          </cell>
          <cell r="O29" t="str">
            <v/>
          </cell>
          <cell r="P29" t="str">
            <v/>
          </cell>
        </row>
        <row r="30">
          <cell r="A30" t="str">
            <v/>
          </cell>
          <cell r="B30" t="str">
            <v/>
          </cell>
          <cell r="F30" t="str">
            <v/>
          </cell>
          <cell r="G30" t="e">
            <v>#N/A</v>
          </cell>
          <cell r="K30" t="str">
            <v/>
          </cell>
          <cell r="L30" t="str">
            <v/>
          </cell>
          <cell r="M30" t="str">
            <v/>
          </cell>
          <cell r="N30" t="e">
            <v>#VALUE!</v>
          </cell>
          <cell r="O30" t="str">
            <v/>
          </cell>
          <cell r="P30" t="str">
            <v/>
          </cell>
        </row>
        <row r="31">
          <cell r="A31" t="str">
            <v/>
          </cell>
          <cell r="B31" t="str">
            <v/>
          </cell>
          <cell r="F31" t="str">
            <v/>
          </cell>
          <cell r="G31" t="e">
            <v>#N/A</v>
          </cell>
          <cell r="K31" t="str">
            <v/>
          </cell>
          <cell r="L31" t="str">
            <v/>
          </cell>
          <cell r="M31" t="str">
            <v/>
          </cell>
          <cell r="N31" t="e">
            <v>#VALUE!</v>
          </cell>
          <cell r="O31" t="str">
            <v/>
          </cell>
          <cell r="P31" t="str">
            <v/>
          </cell>
        </row>
        <row r="32">
          <cell r="A32" t="str">
            <v/>
          </cell>
          <cell r="B32" t="str">
            <v/>
          </cell>
          <cell r="F32" t="str">
            <v/>
          </cell>
          <cell r="G32" t="e">
            <v>#N/A</v>
          </cell>
          <cell r="K32" t="str">
            <v/>
          </cell>
          <cell r="L32" t="str">
            <v/>
          </cell>
          <cell r="M32" t="str">
            <v/>
          </cell>
          <cell r="N32" t="e">
            <v>#VALUE!</v>
          </cell>
          <cell r="O32" t="str">
            <v/>
          </cell>
          <cell r="P32" t="str">
            <v/>
          </cell>
        </row>
        <row r="33">
          <cell r="A33" t="str">
            <v/>
          </cell>
          <cell r="B33" t="str">
            <v/>
          </cell>
          <cell r="F33" t="str">
            <v/>
          </cell>
          <cell r="G33" t="e">
            <v>#N/A</v>
          </cell>
          <cell r="K33" t="str">
            <v/>
          </cell>
          <cell r="L33" t="str">
            <v/>
          </cell>
          <cell r="M33" t="str">
            <v/>
          </cell>
          <cell r="N33" t="e">
            <v>#VALUE!</v>
          </cell>
          <cell r="O33" t="str">
            <v/>
          </cell>
          <cell r="P33" t="str">
            <v/>
          </cell>
        </row>
        <row r="34">
          <cell r="A34" t="str">
            <v/>
          </cell>
          <cell r="B34" t="str">
            <v/>
          </cell>
          <cell r="F34" t="str">
            <v/>
          </cell>
          <cell r="G34" t="e">
            <v>#N/A</v>
          </cell>
          <cell r="K34" t="str">
            <v/>
          </cell>
          <cell r="L34" t="str">
            <v/>
          </cell>
          <cell r="M34" t="str">
            <v/>
          </cell>
          <cell r="N34" t="e">
            <v>#VALUE!</v>
          </cell>
          <cell r="O34" t="str">
            <v/>
          </cell>
          <cell r="P34" t="str">
            <v/>
          </cell>
        </row>
        <row r="35">
          <cell r="A35" t="str">
            <v/>
          </cell>
          <cell r="B35" t="str">
            <v/>
          </cell>
          <cell r="F35" t="str">
            <v/>
          </cell>
          <cell r="G35" t="e">
            <v>#N/A</v>
          </cell>
          <cell r="K35" t="str">
            <v/>
          </cell>
          <cell r="L35" t="str">
            <v/>
          </cell>
          <cell r="M35" t="str">
            <v/>
          </cell>
          <cell r="N35" t="e">
            <v>#VALUE!</v>
          </cell>
          <cell r="O35" t="str">
            <v/>
          </cell>
          <cell r="P35" t="str">
            <v/>
          </cell>
        </row>
        <row r="36">
          <cell r="A36" t="str">
            <v/>
          </cell>
          <cell r="B36" t="str">
            <v/>
          </cell>
          <cell r="F36" t="str">
            <v/>
          </cell>
          <cell r="G36" t="e">
            <v>#N/A</v>
          </cell>
          <cell r="K36" t="str">
            <v/>
          </cell>
          <cell r="L36" t="str">
            <v/>
          </cell>
          <cell r="M36" t="str">
            <v/>
          </cell>
          <cell r="N36" t="e">
            <v>#VALUE!</v>
          </cell>
          <cell r="O36" t="str">
            <v/>
          </cell>
          <cell r="P36" t="str">
            <v/>
          </cell>
        </row>
        <row r="37">
          <cell r="A37" t="str">
            <v/>
          </cell>
          <cell r="B37" t="str">
            <v/>
          </cell>
          <cell r="F37" t="str">
            <v/>
          </cell>
          <cell r="G37" t="e">
            <v>#N/A</v>
          </cell>
          <cell r="K37" t="str">
            <v/>
          </cell>
          <cell r="L37" t="str">
            <v/>
          </cell>
          <cell r="M37" t="str">
            <v/>
          </cell>
          <cell r="N37" t="e">
            <v>#VALUE!</v>
          </cell>
          <cell r="O37" t="str">
            <v/>
          </cell>
          <cell r="P37" t="str">
            <v/>
          </cell>
        </row>
        <row r="38">
          <cell r="A38" t="str">
            <v/>
          </cell>
          <cell r="B38" t="str">
            <v/>
          </cell>
          <cell r="F38" t="str">
            <v/>
          </cell>
          <cell r="G38" t="e">
            <v>#N/A</v>
          </cell>
          <cell r="K38" t="str">
            <v/>
          </cell>
          <cell r="L38" t="str">
            <v/>
          </cell>
          <cell r="M38" t="str">
            <v/>
          </cell>
          <cell r="N38" t="e">
            <v>#VALUE!</v>
          </cell>
          <cell r="O38" t="str">
            <v/>
          </cell>
          <cell r="P38" t="str">
            <v/>
          </cell>
        </row>
        <row r="39">
          <cell r="A39" t="str">
            <v/>
          </cell>
          <cell r="B39" t="str">
            <v/>
          </cell>
          <cell r="F39" t="str">
            <v/>
          </cell>
          <cell r="G39" t="e">
            <v>#N/A</v>
          </cell>
          <cell r="K39" t="str">
            <v/>
          </cell>
          <cell r="L39" t="str">
            <v/>
          </cell>
          <cell r="M39" t="str">
            <v/>
          </cell>
          <cell r="N39" t="e">
            <v>#VALUE!</v>
          </cell>
          <cell r="O39" t="str">
            <v/>
          </cell>
          <cell r="P39" t="str">
            <v/>
          </cell>
        </row>
        <row r="40">
          <cell r="A40" t="str">
            <v/>
          </cell>
          <cell r="B40" t="str">
            <v/>
          </cell>
          <cell r="F40" t="str">
            <v/>
          </cell>
          <cell r="G40" t="e">
            <v>#N/A</v>
          </cell>
          <cell r="K40" t="str">
            <v/>
          </cell>
          <cell r="L40" t="str">
            <v/>
          </cell>
          <cell r="M40" t="str">
            <v/>
          </cell>
          <cell r="N40" t="e">
            <v>#VALUE!</v>
          </cell>
          <cell r="O40" t="str">
            <v/>
          </cell>
          <cell r="P40" t="str">
            <v/>
          </cell>
        </row>
        <row r="41">
          <cell r="A41" t="str">
            <v/>
          </cell>
          <cell r="B41" t="str">
            <v/>
          </cell>
          <cell r="F41" t="str">
            <v/>
          </cell>
          <cell r="G41" t="e">
            <v>#N/A</v>
          </cell>
          <cell r="K41" t="str">
            <v/>
          </cell>
          <cell r="L41" t="str">
            <v/>
          </cell>
          <cell r="M41" t="str">
            <v/>
          </cell>
          <cell r="N41" t="e">
            <v>#VALUE!</v>
          </cell>
          <cell r="O41" t="str">
            <v/>
          </cell>
          <cell r="P41" t="str">
            <v/>
          </cell>
        </row>
        <row r="42">
          <cell r="A42" t="str">
            <v/>
          </cell>
          <cell r="B42" t="str">
            <v/>
          </cell>
          <cell r="F42" t="str">
            <v/>
          </cell>
          <cell r="G42" t="e">
            <v>#N/A</v>
          </cell>
          <cell r="K42" t="str">
            <v/>
          </cell>
          <cell r="L42" t="str">
            <v/>
          </cell>
          <cell r="M42" t="str">
            <v/>
          </cell>
          <cell r="N42" t="e">
            <v>#VALUE!</v>
          </cell>
          <cell r="O42" t="str">
            <v/>
          </cell>
          <cell r="P42" t="str">
            <v/>
          </cell>
        </row>
        <row r="43">
          <cell r="A43" t="str">
            <v/>
          </cell>
          <cell r="B43" t="str">
            <v/>
          </cell>
          <cell r="F43" t="str">
            <v/>
          </cell>
          <cell r="G43" t="e">
            <v>#N/A</v>
          </cell>
          <cell r="K43" t="str">
            <v/>
          </cell>
          <cell r="L43" t="str">
            <v/>
          </cell>
          <cell r="M43" t="str">
            <v/>
          </cell>
          <cell r="N43" t="e">
            <v>#VALUE!</v>
          </cell>
          <cell r="O43" t="str">
            <v/>
          </cell>
          <cell r="P43" t="str">
            <v/>
          </cell>
        </row>
        <row r="44">
          <cell r="A44" t="str">
            <v/>
          </cell>
          <cell r="B44" t="str">
            <v/>
          </cell>
          <cell r="F44" t="str">
            <v/>
          </cell>
          <cell r="G44" t="e">
            <v>#N/A</v>
          </cell>
          <cell r="K44" t="str">
            <v/>
          </cell>
          <cell r="L44" t="str">
            <v/>
          </cell>
          <cell r="M44" t="str">
            <v/>
          </cell>
          <cell r="N44" t="e">
            <v>#VALUE!</v>
          </cell>
          <cell r="O44" t="str">
            <v/>
          </cell>
          <cell r="P44" t="str">
            <v/>
          </cell>
        </row>
        <row r="45">
          <cell r="A45" t="str">
            <v/>
          </cell>
          <cell r="B45" t="str">
            <v/>
          </cell>
          <cell r="F45" t="str">
            <v/>
          </cell>
          <cell r="G45" t="e">
            <v>#N/A</v>
          </cell>
          <cell r="K45" t="str">
            <v/>
          </cell>
          <cell r="L45" t="str">
            <v/>
          </cell>
          <cell r="M45" t="str">
            <v/>
          </cell>
          <cell r="N45" t="e">
            <v>#VALUE!</v>
          </cell>
          <cell r="O45" t="str">
            <v/>
          </cell>
          <cell r="P45" t="str">
            <v/>
          </cell>
        </row>
        <row r="46">
          <cell r="A46" t="str">
            <v/>
          </cell>
          <cell r="B46" t="str">
            <v/>
          </cell>
          <cell r="F46" t="str">
            <v/>
          </cell>
          <cell r="G46" t="e">
            <v>#N/A</v>
          </cell>
          <cell r="K46" t="str">
            <v/>
          </cell>
          <cell r="L46" t="str">
            <v/>
          </cell>
          <cell r="M46" t="str">
            <v/>
          </cell>
          <cell r="N46" t="e">
            <v>#VALUE!</v>
          </cell>
          <cell r="O46" t="str">
            <v/>
          </cell>
          <cell r="P46" t="str">
            <v/>
          </cell>
        </row>
        <row r="47">
          <cell r="A47" t="str">
            <v/>
          </cell>
          <cell r="B47" t="str">
            <v/>
          </cell>
          <cell r="F47" t="str">
            <v/>
          </cell>
          <cell r="G47" t="e">
            <v>#N/A</v>
          </cell>
          <cell r="K47" t="str">
            <v/>
          </cell>
          <cell r="L47" t="str">
            <v/>
          </cell>
          <cell r="M47" t="str">
            <v/>
          </cell>
          <cell r="N47" t="e">
            <v>#VALUE!</v>
          </cell>
          <cell r="O47" t="str">
            <v/>
          </cell>
          <cell r="P47" t="str">
            <v/>
          </cell>
        </row>
        <row r="48">
          <cell r="A48" t="str">
            <v/>
          </cell>
          <cell r="B48" t="str">
            <v/>
          </cell>
          <cell r="F48" t="str">
            <v/>
          </cell>
          <cell r="G48" t="e">
            <v>#N/A</v>
          </cell>
          <cell r="K48" t="str">
            <v/>
          </cell>
          <cell r="L48" t="str">
            <v/>
          </cell>
          <cell r="M48" t="str">
            <v/>
          </cell>
          <cell r="N48" t="e">
            <v>#VALUE!</v>
          </cell>
          <cell r="O48" t="str">
            <v/>
          </cell>
          <cell r="P48" t="str">
            <v/>
          </cell>
        </row>
        <row r="49">
          <cell r="A49" t="str">
            <v/>
          </cell>
          <cell r="B49" t="str">
            <v/>
          </cell>
          <cell r="F49" t="str">
            <v/>
          </cell>
          <cell r="G49" t="e">
            <v>#N/A</v>
          </cell>
          <cell r="K49" t="str">
            <v/>
          </cell>
          <cell r="L49" t="str">
            <v/>
          </cell>
          <cell r="M49" t="str">
            <v/>
          </cell>
          <cell r="N49" t="e">
            <v>#VALUE!</v>
          </cell>
          <cell r="O49" t="str">
            <v/>
          </cell>
          <cell r="P49" t="str">
            <v/>
          </cell>
        </row>
        <row r="50">
          <cell r="A50" t="str">
            <v/>
          </cell>
          <cell r="B50" t="str">
            <v/>
          </cell>
          <cell r="F50" t="str">
            <v/>
          </cell>
          <cell r="G50" t="e">
            <v>#N/A</v>
          </cell>
          <cell r="K50" t="str">
            <v/>
          </cell>
          <cell r="L50" t="str">
            <v/>
          </cell>
          <cell r="M50" t="str">
            <v/>
          </cell>
          <cell r="N50" t="e">
            <v>#VALUE!</v>
          </cell>
          <cell r="O50" t="str">
            <v/>
          </cell>
          <cell r="P50" t="str">
            <v/>
          </cell>
        </row>
        <row r="51">
          <cell r="A51" t="str">
            <v/>
          </cell>
          <cell r="B51" t="str">
            <v/>
          </cell>
          <cell r="F51" t="str">
            <v/>
          </cell>
          <cell r="G51" t="e">
            <v>#N/A</v>
          </cell>
          <cell r="K51" t="str">
            <v/>
          </cell>
          <cell r="L51" t="str">
            <v/>
          </cell>
          <cell r="M51" t="str">
            <v/>
          </cell>
          <cell r="N51" t="e">
            <v>#VALUE!</v>
          </cell>
          <cell r="O51" t="str">
            <v/>
          </cell>
          <cell r="P51" t="str">
            <v/>
          </cell>
        </row>
        <row r="52">
          <cell r="A52" t="str">
            <v/>
          </cell>
          <cell r="B52" t="str">
            <v/>
          </cell>
          <cell r="F52" t="str">
            <v/>
          </cell>
          <cell r="G52" t="e">
            <v>#N/A</v>
          </cell>
          <cell r="K52" t="str">
            <v/>
          </cell>
          <cell r="L52" t="str">
            <v/>
          </cell>
          <cell r="M52" t="str">
            <v/>
          </cell>
          <cell r="N52" t="e">
            <v>#VALUE!</v>
          </cell>
          <cell r="O52" t="str">
            <v/>
          </cell>
          <cell r="P52" t="str">
            <v/>
          </cell>
        </row>
        <row r="53">
          <cell r="A53" t="str">
            <v/>
          </cell>
          <cell r="B53" t="str">
            <v/>
          </cell>
          <cell r="F53" t="str">
            <v/>
          </cell>
          <cell r="G53" t="e">
            <v>#N/A</v>
          </cell>
          <cell r="K53" t="str">
            <v/>
          </cell>
          <cell r="L53" t="str">
            <v/>
          </cell>
          <cell r="M53" t="str">
            <v/>
          </cell>
          <cell r="N53" t="e">
            <v>#VALUE!</v>
          </cell>
          <cell r="O53" t="str">
            <v/>
          </cell>
          <cell r="P53" t="str">
            <v/>
          </cell>
        </row>
        <row r="54">
          <cell r="A54" t="str">
            <v/>
          </cell>
          <cell r="B54" t="str">
            <v/>
          </cell>
          <cell r="F54" t="str">
            <v/>
          </cell>
          <cell r="G54" t="e">
            <v>#N/A</v>
          </cell>
          <cell r="K54" t="str">
            <v/>
          </cell>
          <cell r="L54" t="str">
            <v/>
          </cell>
          <cell r="M54" t="str">
            <v/>
          </cell>
          <cell r="N54" t="e">
            <v>#VALUE!</v>
          </cell>
          <cell r="O54" t="str">
            <v/>
          </cell>
          <cell r="P54" t="str">
            <v/>
          </cell>
        </row>
        <row r="55">
          <cell r="A55" t="str">
            <v/>
          </cell>
          <cell r="B55" t="str">
            <v/>
          </cell>
          <cell r="F55" t="str">
            <v/>
          </cell>
          <cell r="G55" t="e">
            <v>#N/A</v>
          </cell>
          <cell r="K55" t="str">
            <v/>
          </cell>
          <cell r="L55" t="str">
            <v/>
          </cell>
          <cell r="M55" t="str">
            <v/>
          </cell>
          <cell r="N55" t="e">
            <v>#VALUE!</v>
          </cell>
          <cell r="O55" t="str">
            <v/>
          </cell>
          <cell r="P55" t="str">
            <v/>
          </cell>
        </row>
        <row r="56">
          <cell r="A56" t="str">
            <v/>
          </cell>
          <cell r="B56" t="str">
            <v/>
          </cell>
          <cell r="F56" t="str">
            <v/>
          </cell>
          <cell r="G56" t="e">
            <v>#N/A</v>
          </cell>
          <cell r="K56" t="str">
            <v/>
          </cell>
          <cell r="L56" t="str">
            <v/>
          </cell>
          <cell r="M56" t="str">
            <v/>
          </cell>
          <cell r="N56" t="e">
            <v>#VALUE!</v>
          </cell>
          <cell r="O56" t="str">
            <v/>
          </cell>
          <cell r="P56" t="str">
            <v/>
          </cell>
        </row>
        <row r="57">
          <cell r="A57" t="str">
            <v/>
          </cell>
          <cell r="B57" t="str">
            <v/>
          </cell>
          <cell r="F57" t="str">
            <v/>
          </cell>
          <cell r="G57" t="e">
            <v>#N/A</v>
          </cell>
          <cell r="K57" t="str">
            <v/>
          </cell>
          <cell r="L57" t="str">
            <v/>
          </cell>
          <cell r="M57" t="str">
            <v/>
          </cell>
          <cell r="N57" t="e">
            <v>#VALUE!</v>
          </cell>
          <cell r="O57" t="str">
            <v/>
          </cell>
          <cell r="P57" t="str">
            <v/>
          </cell>
        </row>
        <row r="58">
          <cell r="A58" t="str">
            <v/>
          </cell>
          <cell r="B58" t="str">
            <v/>
          </cell>
          <cell r="F58" t="str">
            <v/>
          </cell>
          <cell r="G58" t="e">
            <v>#N/A</v>
          </cell>
          <cell r="K58" t="str">
            <v/>
          </cell>
          <cell r="L58" t="str">
            <v/>
          </cell>
          <cell r="M58" t="str">
            <v/>
          </cell>
          <cell r="N58" t="e">
            <v>#VALUE!</v>
          </cell>
          <cell r="O58" t="str">
            <v/>
          </cell>
          <cell r="P58" t="str">
            <v/>
          </cell>
        </row>
        <row r="59">
          <cell r="A59" t="str">
            <v/>
          </cell>
          <cell r="B59" t="str">
            <v/>
          </cell>
          <cell r="F59" t="str">
            <v/>
          </cell>
          <cell r="G59" t="e">
            <v>#N/A</v>
          </cell>
          <cell r="K59" t="str">
            <v/>
          </cell>
          <cell r="L59" t="str">
            <v/>
          </cell>
          <cell r="M59" t="str">
            <v/>
          </cell>
          <cell r="N59" t="e">
            <v>#VALUE!</v>
          </cell>
          <cell r="O59" t="str">
            <v/>
          </cell>
          <cell r="P59" t="str">
            <v/>
          </cell>
        </row>
        <row r="60">
          <cell r="A60" t="str">
            <v/>
          </cell>
          <cell r="B60" t="str">
            <v/>
          </cell>
          <cell r="F60" t="str">
            <v/>
          </cell>
          <cell r="G60" t="e">
            <v>#N/A</v>
          </cell>
          <cell r="K60" t="str">
            <v/>
          </cell>
          <cell r="L60" t="str">
            <v/>
          </cell>
          <cell r="M60" t="str">
            <v/>
          </cell>
          <cell r="N60" t="e">
            <v>#VALUE!</v>
          </cell>
          <cell r="O60" t="str">
            <v/>
          </cell>
          <cell r="P60" t="str">
            <v/>
          </cell>
        </row>
        <row r="61">
          <cell r="A61" t="str">
            <v/>
          </cell>
          <cell r="B61" t="str">
            <v/>
          </cell>
          <cell r="F61" t="str">
            <v/>
          </cell>
          <cell r="G61" t="e">
            <v>#N/A</v>
          </cell>
          <cell r="K61" t="str">
            <v/>
          </cell>
          <cell r="L61" t="str">
            <v/>
          </cell>
          <cell r="M61" t="str">
            <v/>
          </cell>
          <cell r="N61" t="e">
            <v>#VALUE!</v>
          </cell>
          <cell r="O61" t="str">
            <v/>
          </cell>
          <cell r="P61" t="str">
            <v/>
          </cell>
        </row>
        <row r="62">
          <cell r="A62" t="str">
            <v/>
          </cell>
          <cell r="B62" t="str">
            <v/>
          </cell>
          <cell r="F62" t="str">
            <v/>
          </cell>
          <cell r="G62" t="e">
            <v>#N/A</v>
          </cell>
          <cell r="K62" t="str">
            <v/>
          </cell>
          <cell r="L62" t="str">
            <v/>
          </cell>
          <cell r="M62" t="str">
            <v/>
          </cell>
          <cell r="N62" t="e">
            <v>#VALUE!</v>
          </cell>
          <cell r="O62" t="str">
            <v/>
          </cell>
          <cell r="P62" t="str">
            <v/>
          </cell>
        </row>
        <row r="63">
          <cell r="A63" t="str">
            <v/>
          </cell>
          <cell r="B63" t="str">
            <v/>
          </cell>
          <cell r="F63" t="str">
            <v/>
          </cell>
          <cell r="G63" t="e">
            <v>#N/A</v>
          </cell>
          <cell r="K63" t="str">
            <v/>
          </cell>
          <cell r="L63" t="str">
            <v/>
          </cell>
          <cell r="M63" t="str">
            <v/>
          </cell>
          <cell r="N63" t="e">
            <v>#VALUE!</v>
          </cell>
          <cell r="O63" t="str">
            <v/>
          </cell>
          <cell r="P63" t="str">
            <v/>
          </cell>
        </row>
        <row r="64">
          <cell r="A64" t="str">
            <v/>
          </cell>
          <cell r="B64" t="str">
            <v/>
          </cell>
          <cell r="F64" t="str">
            <v/>
          </cell>
          <cell r="G64" t="e">
            <v>#N/A</v>
          </cell>
          <cell r="K64" t="str">
            <v/>
          </cell>
          <cell r="L64" t="str">
            <v/>
          </cell>
          <cell r="M64" t="str">
            <v/>
          </cell>
          <cell r="N64" t="e">
            <v>#VALUE!</v>
          </cell>
          <cell r="O64" t="str">
            <v/>
          </cell>
          <cell r="P64" t="str">
            <v/>
          </cell>
        </row>
        <row r="65">
          <cell r="A65" t="str">
            <v/>
          </cell>
          <cell r="B65" t="str">
            <v/>
          </cell>
          <cell r="F65" t="str">
            <v/>
          </cell>
          <cell r="G65" t="e">
            <v>#N/A</v>
          </cell>
          <cell r="K65" t="str">
            <v/>
          </cell>
          <cell r="L65" t="str">
            <v/>
          </cell>
          <cell r="M65" t="str">
            <v/>
          </cell>
          <cell r="N65" t="e">
            <v>#VALUE!</v>
          </cell>
          <cell r="O65" t="str">
            <v/>
          </cell>
          <cell r="P65" t="str">
            <v/>
          </cell>
        </row>
        <row r="66">
          <cell r="A66" t="str">
            <v/>
          </cell>
          <cell r="B66" t="str">
            <v/>
          </cell>
          <cell r="F66" t="str">
            <v/>
          </cell>
          <cell r="G66" t="e">
            <v>#N/A</v>
          </cell>
          <cell r="K66" t="str">
            <v/>
          </cell>
          <cell r="L66" t="str">
            <v/>
          </cell>
          <cell r="M66" t="str">
            <v/>
          </cell>
          <cell r="N66" t="e">
            <v>#VALUE!</v>
          </cell>
          <cell r="O66" t="str">
            <v/>
          </cell>
          <cell r="P66" t="str">
            <v/>
          </cell>
        </row>
        <row r="67">
          <cell r="A67" t="str">
            <v/>
          </cell>
          <cell r="B67" t="str">
            <v/>
          </cell>
          <cell r="F67" t="str">
            <v/>
          </cell>
          <cell r="G67" t="e">
            <v>#N/A</v>
          </cell>
          <cell r="K67" t="str">
            <v/>
          </cell>
          <cell r="L67" t="str">
            <v/>
          </cell>
          <cell r="M67" t="str">
            <v/>
          </cell>
          <cell r="N67" t="e">
            <v>#VALUE!</v>
          </cell>
          <cell r="O67" t="str">
            <v/>
          </cell>
          <cell r="P67" t="str">
            <v/>
          </cell>
        </row>
        <row r="68">
          <cell r="A68" t="str">
            <v/>
          </cell>
          <cell r="B68" t="str">
            <v/>
          </cell>
          <cell r="F68" t="str">
            <v/>
          </cell>
          <cell r="G68" t="e">
            <v>#N/A</v>
          </cell>
          <cell r="K68" t="str">
            <v/>
          </cell>
          <cell r="L68" t="str">
            <v/>
          </cell>
          <cell r="M68" t="str">
            <v/>
          </cell>
          <cell r="N68" t="e">
            <v>#VALUE!</v>
          </cell>
          <cell r="O68" t="str">
            <v/>
          </cell>
          <cell r="P68" t="str">
            <v/>
          </cell>
        </row>
        <row r="69">
          <cell r="A69" t="str">
            <v/>
          </cell>
          <cell r="B69" t="str">
            <v/>
          </cell>
          <cell r="F69" t="str">
            <v/>
          </cell>
          <cell r="G69" t="e">
            <v>#N/A</v>
          </cell>
          <cell r="K69" t="str">
            <v/>
          </cell>
          <cell r="L69" t="str">
            <v/>
          </cell>
          <cell r="M69" t="str">
            <v/>
          </cell>
          <cell r="N69" t="e">
            <v>#VALUE!</v>
          </cell>
          <cell r="O69" t="str">
            <v/>
          </cell>
          <cell r="P69" t="str">
            <v/>
          </cell>
        </row>
        <row r="70">
          <cell r="A70" t="str">
            <v/>
          </cell>
          <cell r="B70" t="str">
            <v/>
          </cell>
          <cell r="F70" t="str">
            <v/>
          </cell>
          <cell r="G70" t="e">
            <v>#N/A</v>
          </cell>
          <cell r="K70" t="str">
            <v/>
          </cell>
          <cell r="L70" t="str">
            <v/>
          </cell>
          <cell r="M70" t="str">
            <v/>
          </cell>
          <cell r="N70" t="e">
            <v>#VALUE!</v>
          </cell>
          <cell r="O70" t="str">
            <v/>
          </cell>
          <cell r="P70" t="str">
            <v/>
          </cell>
        </row>
        <row r="71">
          <cell r="A71" t="str">
            <v/>
          </cell>
          <cell r="B71" t="str">
            <v/>
          </cell>
          <cell r="F71" t="str">
            <v/>
          </cell>
          <cell r="G71" t="e">
            <v>#N/A</v>
          </cell>
          <cell r="K71" t="str">
            <v/>
          </cell>
          <cell r="L71" t="str">
            <v/>
          </cell>
          <cell r="M71" t="str">
            <v/>
          </cell>
          <cell r="N71" t="e">
            <v>#VALUE!</v>
          </cell>
          <cell r="O71" t="str">
            <v/>
          </cell>
          <cell r="P71" t="str">
            <v/>
          </cell>
        </row>
        <row r="72">
          <cell r="A72" t="str">
            <v/>
          </cell>
          <cell r="B72" t="str">
            <v/>
          </cell>
          <cell r="F72" t="str">
            <v/>
          </cell>
          <cell r="G72" t="e">
            <v>#N/A</v>
          </cell>
          <cell r="K72" t="str">
            <v/>
          </cell>
          <cell r="L72" t="str">
            <v/>
          </cell>
          <cell r="M72" t="str">
            <v/>
          </cell>
          <cell r="N72" t="e">
            <v>#VALUE!</v>
          </cell>
          <cell r="O72" t="str">
            <v/>
          </cell>
          <cell r="P72" t="str">
            <v/>
          </cell>
        </row>
        <row r="73">
          <cell r="A73" t="str">
            <v/>
          </cell>
          <cell r="B73" t="str">
            <v/>
          </cell>
          <cell r="F73" t="str">
            <v/>
          </cell>
          <cell r="G73" t="e">
            <v>#N/A</v>
          </cell>
          <cell r="K73" t="str">
            <v/>
          </cell>
          <cell r="L73" t="str">
            <v/>
          </cell>
          <cell r="M73" t="str">
            <v/>
          </cell>
          <cell r="N73" t="e">
            <v>#VALUE!</v>
          </cell>
          <cell r="O73" t="str">
            <v/>
          </cell>
          <cell r="P73" t="str">
            <v/>
          </cell>
        </row>
        <row r="74">
          <cell r="A74" t="str">
            <v/>
          </cell>
          <cell r="B74" t="str">
            <v/>
          </cell>
          <cell r="F74" t="str">
            <v/>
          </cell>
          <cell r="G74" t="e">
            <v>#N/A</v>
          </cell>
          <cell r="K74" t="str">
            <v/>
          </cell>
          <cell r="L74" t="str">
            <v/>
          </cell>
          <cell r="M74" t="str">
            <v/>
          </cell>
          <cell r="N74" t="e">
            <v>#VALUE!</v>
          </cell>
          <cell r="O74" t="str">
            <v/>
          </cell>
          <cell r="P74" t="str">
            <v/>
          </cell>
        </row>
        <row r="75">
          <cell r="A75" t="str">
            <v/>
          </cell>
          <cell r="B75" t="str">
            <v/>
          </cell>
          <cell r="F75" t="str">
            <v/>
          </cell>
          <cell r="G75" t="e">
            <v>#N/A</v>
          </cell>
          <cell r="K75" t="str">
            <v/>
          </cell>
          <cell r="L75" t="str">
            <v/>
          </cell>
          <cell r="M75" t="str">
            <v/>
          </cell>
          <cell r="N75" t="e">
            <v>#VALUE!</v>
          </cell>
          <cell r="O75" t="str">
            <v/>
          </cell>
          <cell r="P75" t="str">
            <v/>
          </cell>
        </row>
        <row r="76">
          <cell r="A76" t="str">
            <v/>
          </cell>
          <cell r="B76" t="str">
            <v/>
          </cell>
          <cell r="F76" t="str">
            <v/>
          </cell>
          <cell r="G76" t="e">
            <v>#N/A</v>
          </cell>
          <cell r="K76" t="str">
            <v/>
          </cell>
          <cell r="L76" t="str">
            <v/>
          </cell>
          <cell r="M76" t="str">
            <v/>
          </cell>
          <cell r="N76" t="e">
            <v>#VALUE!</v>
          </cell>
          <cell r="O76" t="str">
            <v/>
          </cell>
          <cell r="P76" t="str">
            <v/>
          </cell>
        </row>
        <row r="77">
          <cell r="A77" t="str">
            <v/>
          </cell>
          <cell r="B77" t="str">
            <v/>
          </cell>
          <cell r="F77" t="str">
            <v/>
          </cell>
          <cell r="G77" t="e">
            <v>#N/A</v>
          </cell>
          <cell r="K77" t="str">
            <v/>
          </cell>
          <cell r="L77" t="str">
            <v/>
          </cell>
          <cell r="M77" t="str">
            <v/>
          </cell>
          <cell r="N77" t="e">
            <v>#VALUE!</v>
          </cell>
          <cell r="O77" t="str">
            <v/>
          </cell>
          <cell r="P77" t="str">
            <v/>
          </cell>
        </row>
        <row r="78">
          <cell r="A78" t="str">
            <v/>
          </cell>
          <cell r="B78" t="str">
            <v/>
          </cell>
          <cell r="F78" t="str">
            <v/>
          </cell>
          <cell r="G78" t="e">
            <v>#N/A</v>
          </cell>
          <cell r="K78" t="str">
            <v/>
          </cell>
          <cell r="L78" t="str">
            <v/>
          </cell>
          <cell r="M78" t="str">
            <v/>
          </cell>
          <cell r="N78" t="e">
            <v>#VALUE!</v>
          </cell>
          <cell r="O78" t="str">
            <v/>
          </cell>
          <cell r="P78" t="str">
            <v/>
          </cell>
        </row>
        <row r="79">
          <cell r="A79" t="str">
            <v/>
          </cell>
          <cell r="B79" t="str">
            <v/>
          </cell>
          <cell r="F79" t="str">
            <v/>
          </cell>
          <cell r="G79" t="e">
            <v>#N/A</v>
          </cell>
          <cell r="K79" t="str">
            <v/>
          </cell>
          <cell r="L79" t="str">
            <v/>
          </cell>
          <cell r="M79" t="str">
            <v/>
          </cell>
          <cell r="N79" t="e">
            <v>#VALUE!</v>
          </cell>
          <cell r="O79" t="str">
            <v/>
          </cell>
          <cell r="P79" t="str">
            <v/>
          </cell>
        </row>
        <row r="80">
          <cell r="A80" t="str">
            <v/>
          </cell>
          <cell r="B80" t="str">
            <v/>
          </cell>
          <cell r="F80" t="str">
            <v/>
          </cell>
          <cell r="G80" t="e">
            <v>#N/A</v>
          </cell>
          <cell r="K80" t="str">
            <v/>
          </cell>
          <cell r="L80" t="str">
            <v/>
          </cell>
          <cell r="M80" t="str">
            <v/>
          </cell>
          <cell r="N80" t="e">
            <v>#VALUE!</v>
          </cell>
          <cell r="O80" t="str">
            <v/>
          </cell>
          <cell r="P80" t="str">
            <v/>
          </cell>
        </row>
        <row r="81">
          <cell r="A81" t="str">
            <v/>
          </cell>
          <cell r="B81" t="str">
            <v/>
          </cell>
          <cell r="F81" t="str">
            <v/>
          </cell>
          <cell r="G81" t="e">
            <v>#N/A</v>
          </cell>
          <cell r="K81" t="str">
            <v/>
          </cell>
          <cell r="L81" t="str">
            <v/>
          </cell>
          <cell r="M81" t="str">
            <v/>
          </cell>
          <cell r="N81" t="e">
            <v>#VALUE!</v>
          </cell>
          <cell r="O81" t="str">
            <v/>
          </cell>
          <cell r="P81" t="str">
            <v/>
          </cell>
        </row>
        <row r="82">
          <cell r="A82" t="str">
            <v/>
          </cell>
          <cell r="B82" t="str">
            <v/>
          </cell>
          <cell r="F82" t="str">
            <v/>
          </cell>
          <cell r="G82" t="e">
            <v>#N/A</v>
          </cell>
          <cell r="K82" t="str">
            <v/>
          </cell>
          <cell r="L82" t="str">
            <v/>
          </cell>
          <cell r="M82" t="str">
            <v/>
          </cell>
          <cell r="N82" t="e">
            <v>#VALUE!</v>
          </cell>
          <cell r="O82" t="str">
            <v/>
          </cell>
          <cell r="P82" t="str">
            <v/>
          </cell>
        </row>
        <row r="83">
          <cell r="A83" t="str">
            <v/>
          </cell>
          <cell r="B83" t="str">
            <v/>
          </cell>
          <cell r="F83" t="str">
            <v/>
          </cell>
          <cell r="G83" t="e">
            <v>#N/A</v>
          </cell>
          <cell r="K83" t="str">
            <v/>
          </cell>
          <cell r="L83" t="str">
            <v/>
          </cell>
          <cell r="M83" t="str">
            <v/>
          </cell>
          <cell r="N83" t="e">
            <v>#VALUE!</v>
          </cell>
          <cell r="O83" t="str">
            <v/>
          </cell>
          <cell r="P83" t="str">
            <v/>
          </cell>
        </row>
        <row r="84">
          <cell r="A84" t="str">
            <v/>
          </cell>
          <cell r="B84" t="str">
            <v/>
          </cell>
          <cell r="F84" t="str">
            <v/>
          </cell>
          <cell r="G84" t="e">
            <v>#N/A</v>
          </cell>
          <cell r="K84" t="str">
            <v/>
          </cell>
          <cell r="L84" t="str">
            <v/>
          </cell>
          <cell r="M84" t="str">
            <v/>
          </cell>
          <cell r="N84" t="e">
            <v>#VALUE!</v>
          </cell>
          <cell r="O84" t="str">
            <v/>
          </cell>
          <cell r="P84" t="str">
            <v/>
          </cell>
        </row>
        <row r="85">
          <cell r="A85" t="str">
            <v/>
          </cell>
          <cell r="B85" t="str">
            <v/>
          </cell>
          <cell r="F85" t="str">
            <v/>
          </cell>
          <cell r="G85" t="e">
            <v>#N/A</v>
          </cell>
          <cell r="K85" t="str">
            <v/>
          </cell>
          <cell r="L85" t="str">
            <v/>
          </cell>
          <cell r="M85" t="str">
            <v/>
          </cell>
          <cell r="N85" t="e">
            <v>#VALUE!</v>
          </cell>
          <cell r="O85" t="str">
            <v/>
          </cell>
          <cell r="P85" t="str">
            <v/>
          </cell>
        </row>
        <row r="86">
          <cell r="A86" t="str">
            <v/>
          </cell>
          <cell r="B86" t="str">
            <v/>
          </cell>
          <cell r="F86" t="str">
            <v/>
          </cell>
          <cell r="G86" t="e">
            <v>#N/A</v>
          </cell>
          <cell r="K86" t="str">
            <v/>
          </cell>
          <cell r="L86" t="str">
            <v/>
          </cell>
          <cell r="M86" t="str">
            <v/>
          </cell>
          <cell r="N86" t="e">
            <v>#VALUE!</v>
          </cell>
          <cell r="O86" t="str">
            <v/>
          </cell>
          <cell r="P86" t="str">
            <v/>
          </cell>
        </row>
        <row r="87">
          <cell r="A87" t="str">
            <v/>
          </cell>
          <cell r="B87" t="str">
            <v/>
          </cell>
          <cell r="F87" t="str">
            <v/>
          </cell>
          <cell r="G87" t="e">
            <v>#N/A</v>
          </cell>
          <cell r="K87" t="str">
            <v/>
          </cell>
          <cell r="L87" t="str">
            <v/>
          </cell>
          <cell r="M87" t="str">
            <v/>
          </cell>
          <cell r="N87" t="e">
            <v>#VALUE!</v>
          </cell>
          <cell r="O87" t="str">
            <v/>
          </cell>
          <cell r="P87" t="str">
            <v/>
          </cell>
        </row>
        <row r="88">
          <cell r="A88" t="str">
            <v/>
          </cell>
          <cell r="B88" t="str">
            <v/>
          </cell>
          <cell r="F88" t="str">
            <v/>
          </cell>
          <cell r="G88" t="e">
            <v>#N/A</v>
          </cell>
          <cell r="K88" t="str">
            <v/>
          </cell>
          <cell r="L88" t="str">
            <v/>
          </cell>
          <cell r="M88" t="str">
            <v/>
          </cell>
          <cell r="N88" t="e">
            <v>#VALUE!</v>
          </cell>
          <cell r="O88" t="str">
            <v/>
          </cell>
          <cell r="P88" t="str">
            <v/>
          </cell>
        </row>
        <row r="89">
          <cell r="A89" t="str">
            <v/>
          </cell>
          <cell r="B89" t="str">
            <v/>
          </cell>
          <cell r="F89" t="str">
            <v/>
          </cell>
          <cell r="G89" t="e">
            <v>#N/A</v>
          </cell>
          <cell r="K89" t="str">
            <v/>
          </cell>
          <cell r="L89" t="str">
            <v/>
          </cell>
          <cell r="M89" t="str">
            <v/>
          </cell>
          <cell r="N89" t="e">
            <v>#VALUE!</v>
          </cell>
          <cell r="O89" t="str">
            <v/>
          </cell>
          <cell r="P89" t="str">
            <v/>
          </cell>
        </row>
        <row r="90">
          <cell r="A90" t="str">
            <v/>
          </cell>
          <cell r="B90" t="str">
            <v/>
          </cell>
          <cell r="F90" t="str">
            <v/>
          </cell>
          <cell r="G90" t="e">
            <v>#N/A</v>
          </cell>
          <cell r="K90" t="str">
            <v/>
          </cell>
          <cell r="L90" t="str">
            <v/>
          </cell>
          <cell r="M90" t="str">
            <v/>
          </cell>
          <cell r="N90" t="e">
            <v>#VALUE!</v>
          </cell>
          <cell r="O90" t="str">
            <v/>
          </cell>
          <cell r="P90" t="str">
            <v/>
          </cell>
        </row>
        <row r="91">
          <cell r="A91" t="str">
            <v/>
          </cell>
          <cell r="B91" t="str">
            <v/>
          </cell>
          <cell r="F91" t="str">
            <v/>
          </cell>
          <cell r="G91" t="e">
            <v>#N/A</v>
          </cell>
          <cell r="K91" t="str">
            <v/>
          </cell>
          <cell r="L91" t="str">
            <v/>
          </cell>
          <cell r="M91" t="str">
            <v/>
          </cell>
          <cell r="N91" t="e">
            <v>#VALUE!</v>
          </cell>
          <cell r="O91" t="str">
            <v/>
          </cell>
          <cell r="P91" t="str">
            <v/>
          </cell>
        </row>
        <row r="92">
          <cell r="A92" t="str">
            <v/>
          </cell>
          <cell r="B92" t="str">
            <v/>
          </cell>
          <cell r="F92" t="str">
            <v/>
          </cell>
          <cell r="G92" t="e">
            <v>#N/A</v>
          </cell>
          <cell r="K92" t="str">
            <v/>
          </cell>
          <cell r="L92" t="str">
            <v/>
          </cell>
          <cell r="M92" t="str">
            <v/>
          </cell>
          <cell r="N92" t="e">
            <v>#VALUE!</v>
          </cell>
          <cell r="O92" t="str">
            <v/>
          </cell>
          <cell r="P92" t="str">
            <v/>
          </cell>
        </row>
        <row r="93">
          <cell r="A93" t="str">
            <v/>
          </cell>
          <cell r="B93" t="str">
            <v/>
          </cell>
          <cell r="F93" t="str">
            <v/>
          </cell>
          <cell r="G93" t="e">
            <v>#N/A</v>
          </cell>
          <cell r="K93" t="str">
            <v/>
          </cell>
          <cell r="L93" t="str">
            <v/>
          </cell>
          <cell r="M93" t="str">
            <v/>
          </cell>
          <cell r="N93" t="e">
            <v>#VALUE!</v>
          </cell>
          <cell r="O93" t="str">
            <v/>
          </cell>
          <cell r="P93" t="str">
            <v/>
          </cell>
        </row>
        <row r="94">
          <cell r="A94" t="str">
            <v/>
          </cell>
          <cell r="B94" t="str">
            <v/>
          </cell>
          <cell r="F94" t="str">
            <v/>
          </cell>
          <cell r="G94" t="e">
            <v>#N/A</v>
          </cell>
          <cell r="K94" t="str">
            <v/>
          </cell>
          <cell r="L94" t="str">
            <v/>
          </cell>
          <cell r="M94" t="str">
            <v/>
          </cell>
          <cell r="N94" t="e">
            <v>#VALUE!</v>
          </cell>
          <cell r="O94" t="str">
            <v/>
          </cell>
          <cell r="P94" t="str">
            <v/>
          </cell>
        </row>
        <row r="95">
          <cell r="A95" t="str">
            <v/>
          </cell>
          <cell r="B95" t="str">
            <v/>
          </cell>
          <cell r="F95" t="str">
            <v/>
          </cell>
          <cell r="G95" t="e">
            <v>#N/A</v>
          </cell>
          <cell r="K95" t="str">
            <v/>
          </cell>
          <cell r="L95" t="str">
            <v/>
          </cell>
          <cell r="M95" t="str">
            <v/>
          </cell>
          <cell r="N95" t="e">
            <v>#VALUE!</v>
          </cell>
          <cell r="O95" t="str">
            <v/>
          </cell>
          <cell r="P95" t="str">
            <v/>
          </cell>
        </row>
        <row r="96">
          <cell r="A96" t="str">
            <v/>
          </cell>
          <cell r="B96" t="str">
            <v/>
          </cell>
          <cell r="F96" t="str">
            <v/>
          </cell>
          <cell r="G96" t="e">
            <v>#N/A</v>
          </cell>
          <cell r="K96" t="str">
            <v/>
          </cell>
          <cell r="L96" t="str">
            <v/>
          </cell>
          <cell r="M96" t="str">
            <v/>
          </cell>
          <cell r="N96" t="e">
            <v>#VALUE!</v>
          </cell>
          <cell r="O96" t="str">
            <v/>
          </cell>
          <cell r="P96" t="str">
            <v/>
          </cell>
        </row>
        <row r="97">
          <cell r="A97" t="str">
            <v/>
          </cell>
          <cell r="B97" t="str">
            <v/>
          </cell>
          <cell r="F97" t="str">
            <v/>
          </cell>
          <cell r="G97" t="e">
            <v>#N/A</v>
          </cell>
          <cell r="K97" t="str">
            <v/>
          </cell>
          <cell r="L97" t="str">
            <v/>
          </cell>
          <cell r="M97" t="str">
            <v/>
          </cell>
          <cell r="N97" t="e">
            <v>#VALUE!</v>
          </cell>
          <cell r="O97" t="str">
            <v/>
          </cell>
          <cell r="P97" t="str">
            <v/>
          </cell>
        </row>
        <row r="98">
          <cell r="A98" t="str">
            <v/>
          </cell>
          <cell r="B98" t="str">
            <v/>
          </cell>
          <cell r="F98" t="str">
            <v/>
          </cell>
          <cell r="G98" t="e">
            <v>#N/A</v>
          </cell>
          <cell r="K98" t="str">
            <v/>
          </cell>
          <cell r="L98" t="str">
            <v/>
          </cell>
          <cell r="M98" t="str">
            <v/>
          </cell>
          <cell r="N98" t="e">
            <v>#VALUE!</v>
          </cell>
          <cell r="O98" t="str">
            <v/>
          </cell>
          <cell r="P98" t="str">
            <v/>
          </cell>
        </row>
        <row r="99">
          <cell r="A99" t="str">
            <v/>
          </cell>
          <cell r="B99" t="str">
            <v/>
          </cell>
          <cell r="F99" t="str">
            <v/>
          </cell>
          <cell r="G99" t="e">
            <v>#N/A</v>
          </cell>
          <cell r="K99" t="str">
            <v/>
          </cell>
          <cell r="L99" t="str">
            <v/>
          </cell>
          <cell r="M99" t="str">
            <v/>
          </cell>
          <cell r="N99" t="e">
            <v>#VALUE!</v>
          </cell>
          <cell r="O99" t="str">
            <v/>
          </cell>
          <cell r="P99" t="str">
            <v/>
          </cell>
        </row>
        <row r="100">
          <cell r="A100" t="str">
            <v/>
          </cell>
          <cell r="B100" t="str">
            <v/>
          </cell>
          <cell r="F100" t="str">
            <v/>
          </cell>
          <cell r="G100" t="e">
            <v>#N/A</v>
          </cell>
          <cell r="K100" t="str">
            <v/>
          </cell>
          <cell r="L100" t="str">
            <v/>
          </cell>
          <cell r="M100" t="str">
            <v/>
          </cell>
          <cell r="N100" t="e">
            <v>#VALUE!</v>
          </cell>
          <cell r="O100" t="str">
            <v/>
          </cell>
          <cell r="P100" t="str">
            <v/>
          </cell>
        </row>
        <row r="101">
          <cell r="A101" t="str">
            <v/>
          </cell>
          <cell r="B101" t="str">
            <v/>
          </cell>
          <cell r="F101" t="str">
            <v/>
          </cell>
          <cell r="G101" t="e">
            <v>#N/A</v>
          </cell>
          <cell r="K101" t="str">
            <v/>
          </cell>
          <cell r="L101" t="str">
            <v/>
          </cell>
          <cell r="M101" t="str">
            <v/>
          </cell>
          <cell r="N101" t="e">
            <v>#VALUE!</v>
          </cell>
          <cell r="O101" t="str">
            <v/>
          </cell>
          <cell r="P101" t="str">
            <v/>
          </cell>
        </row>
        <row r="102">
          <cell r="A102" t="str">
            <v/>
          </cell>
          <cell r="B102" t="str">
            <v/>
          </cell>
          <cell r="F102" t="str">
            <v/>
          </cell>
          <cell r="G102" t="e">
            <v>#N/A</v>
          </cell>
          <cell r="K102" t="str">
            <v/>
          </cell>
          <cell r="L102" t="str">
            <v/>
          </cell>
          <cell r="M102" t="str">
            <v/>
          </cell>
          <cell r="N102" t="e">
            <v>#VALUE!</v>
          </cell>
          <cell r="O102" t="str">
            <v/>
          </cell>
          <cell r="P102" t="str">
            <v/>
          </cell>
        </row>
        <row r="103">
          <cell r="A103" t="str">
            <v/>
          </cell>
          <cell r="B103" t="str">
            <v/>
          </cell>
          <cell r="F103" t="str">
            <v/>
          </cell>
          <cell r="G103" t="e">
            <v>#N/A</v>
          </cell>
          <cell r="K103" t="str">
            <v/>
          </cell>
          <cell r="L103" t="str">
            <v/>
          </cell>
          <cell r="M103" t="str">
            <v/>
          </cell>
          <cell r="N103" t="e">
            <v>#VALUE!</v>
          </cell>
          <cell r="O103" t="str">
            <v/>
          </cell>
          <cell r="P103" t="str">
            <v/>
          </cell>
        </row>
        <row r="104">
          <cell r="A104" t="str">
            <v/>
          </cell>
          <cell r="B104" t="str">
            <v/>
          </cell>
          <cell r="F104" t="str">
            <v/>
          </cell>
          <cell r="G104" t="e">
            <v>#N/A</v>
          </cell>
          <cell r="K104" t="str">
            <v/>
          </cell>
          <cell r="L104" t="str">
            <v/>
          </cell>
          <cell r="M104" t="str">
            <v/>
          </cell>
          <cell r="N104" t="e">
            <v>#VALUE!</v>
          </cell>
          <cell r="O104" t="str">
            <v/>
          </cell>
          <cell r="P104" t="str">
            <v/>
          </cell>
        </row>
        <row r="105">
          <cell r="A105" t="str">
            <v/>
          </cell>
          <cell r="B105" t="str">
            <v/>
          </cell>
          <cell r="F105" t="str">
            <v/>
          </cell>
          <cell r="G105" t="e">
            <v>#N/A</v>
          </cell>
          <cell r="K105" t="str">
            <v/>
          </cell>
          <cell r="L105" t="str">
            <v/>
          </cell>
          <cell r="M105" t="str">
            <v/>
          </cell>
          <cell r="N105" t="e">
            <v>#VALUE!</v>
          </cell>
          <cell r="O105" t="str">
            <v/>
          </cell>
          <cell r="P105" t="str">
            <v/>
          </cell>
        </row>
        <row r="106">
          <cell r="A106" t="str">
            <v/>
          </cell>
          <cell r="B106" t="str">
            <v/>
          </cell>
          <cell r="F106" t="str">
            <v/>
          </cell>
          <cell r="G106" t="e">
            <v>#N/A</v>
          </cell>
          <cell r="K106" t="str">
            <v/>
          </cell>
          <cell r="L106" t="str">
            <v/>
          </cell>
          <cell r="M106" t="str">
            <v/>
          </cell>
          <cell r="N106" t="e">
            <v>#VALUE!</v>
          </cell>
          <cell r="O106" t="str">
            <v/>
          </cell>
          <cell r="P106" t="str">
            <v/>
          </cell>
        </row>
        <row r="107">
          <cell r="A107" t="str">
            <v/>
          </cell>
          <cell r="B107" t="str">
            <v/>
          </cell>
          <cell r="F107" t="str">
            <v/>
          </cell>
          <cell r="G107" t="e">
            <v>#N/A</v>
          </cell>
          <cell r="K107" t="str">
            <v/>
          </cell>
          <cell r="L107" t="str">
            <v/>
          </cell>
          <cell r="M107" t="str">
            <v/>
          </cell>
          <cell r="N107" t="e">
            <v>#VALUE!</v>
          </cell>
          <cell r="O107" t="str">
            <v/>
          </cell>
          <cell r="P107" t="str">
            <v/>
          </cell>
        </row>
        <row r="108">
          <cell r="A108" t="str">
            <v/>
          </cell>
          <cell r="B108" t="str">
            <v/>
          </cell>
          <cell r="F108" t="str">
            <v/>
          </cell>
          <cell r="G108" t="e">
            <v>#N/A</v>
          </cell>
          <cell r="K108" t="str">
            <v/>
          </cell>
          <cell r="L108" t="str">
            <v/>
          </cell>
          <cell r="M108" t="str">
            <v/>
          </cell>
          <cell r="N108" t="e">
            <v>#VALUE!</v>
          </cell>
          <cell r="O108" t="str">
            <v/>
          </cell>
          <cell r="P108" t="str">
            <v/>
          </cell>
        </row>
        <row r="109">
          <cell r="A109" t="str">
            <v/>
          </cell>
          <cell r="B109" t="str">
            <v/>
          </cell>
          <cell r="F109" t="str">
            <v/>
          </cell>
          <cell r="G109" t="e">
            <v>#N/A</v>
          </cell>
          <cell r="K109" t="str">
            <v/>
          </cell>
          <cell r="L109" t="str">
            <v/>
          </cell>
          <cell r="M109" t="str">
            <v/>
          </cell>
          <cell r="N109" t="e">
            <v>#VALUE!</v>
          </cell>
          <cell r="O109" t="str">
            <v/>
          </cell>
          <cell r="P109" t="str">
            <v/>
          </cell>
        </row>
        <row r="110">
          <cell r="A110" t="str">
            <v/>
          </cell>
          <cell r="B110" t="str">
            <v/>
          </cell>
          <cell r="F110" t="str">
            <v/>
          </cell>
          <cell r="G110" t="e">
            <v>#N/A</v>
          </cell>
          <cell r="K110" t="str">
            <v/>
          </cell>
          <cell r="L110" t="str">
            <v/>
          </cell>
          <cell r="M110" t="str">
            <v/>
          </cell>
          <cell r="N110" t="e">
            <v>#VALUE!</v>
          </cell>
          <cell r="O110" t="str">
            <v/>
          </cell>
          <cell r="P110" t="str">
            <v/>
          </cell>
        </row>
        <row r="111">
          <cell r="A111" t="str">
            <v/>
          </cell>
          <cell r="B111" t="str">
            <v/>
          </cell>
          <cell r="F111" t="str">
            <v/>
          </cell>
          <cell r="G111" t="e">
            <v>#N/A</v>
          </cell>
          <cell r="K111" t="str">
            <v/>
          </cell>
          <cell r="L111" t="str">
            <v/>
          </cell>
          <cell r="M111" t="str">
            <v/>
          </cell>
          <cell r="N111" t="e">
            <v>#VALUE!</v>
          </cell>
          <cell r="O111" t="str">
            <v/>
          </cell>
          <cell r="P111" t="str">
            <v/>
          </cell>
        </row>
        <row r="112">
          <cell r="A112" t="str">
            <v/>
          </cell>
          <cell r="B112" t="str">
            <v/>
          </cell>
          <cell r="F112" t="str">
            <v/>
          </cell>
          <cell r="G112" t="e">
            <v>#N/A</v>
          </cell>
          <cell r="K112" t="str">
            <v/>
          </cell>
          <cell r="L112" t="str">
            <v/>
          </cell>
          <cell r="M112" t="str">
            <v/>
          </cell>
          <cell r="N112" t="e">
            <v>#VALUE!</v>
          </cell>
          <cell r="O112" t="str">
            <v/>
          </cell>
          <cell r="P112" t="str">
            <v/>
          </cell>
        </row>
        <row r="113">
          <cell r="A113" t="str">
            <v/>
          </cell>
          <cell r="B113" t="str">
            <v/>
          </cell>
          <cell r="F113" t="str">
            <v/>
          </cell>
          <cell r="G113" t="e">
            <v>#N/A</v>
          </cell>
          <cell r="K113" t="str">
            <v/>
          </cell>
          <cell r="L113" t="str">
            <v/>
          </cell>
          <cell r="M113" t="str">
            <v/>
          </cell>
          <cell r="N113" t="e">
            <v>#VALUE!</v>
          </cell>
          <cell r="O113" t="str">
            <v/>
          </cell>
          <cell r="P113" t="str">
            <v/>
          </cell>
        </row>
        <row r="114">
          <cell r="A114" t="str">
            <v/>
          </cell>
          <cell r="B114" t="str">
            <v/>
          </cell>
          <cell r="F114" t="str">
            <v/>
          </cell>
          <cell r="G114" t="e">
            <v>#N/A</v>
          </cell>
          <cell r="K114" t="str">
            <v/>
          </cell>
          <cell r="L114" t="str">
            <v/>
          </cell>
          <cell r="M114" t="str">
            <v/>
          </cell>
          <cell r="N114" t="e">
            <v>#VALUE!</v>
          </cell>
          <cell r="O114" t="str">
            <v/>
          </cell>
          <cell r="P114" t="str">
            <v/>
          </cell>
        </row>
        <row r="115">
          <cell r="A115" t="str">
            <v/>
          </cell>
          <cell r="B115" t="str">
            <v/>
          </cell>
          <cell r="F115" t="str">
            <v/>
          </cell>
          <cell r="G115" t="e">
            <v>#N/A</v>
          </cell>
          <cell r="K115" t="str">
            <v/>
          </cell>
          <cell r="L115" t="str">
            <v/>
          </cell>
          <cell r="M115" t="str">
            <v/>
          </cell>
          <cell r="N115" t="e">
            <v>#VALUE!</v>
          </cell>
          <cell r="O115" t="str">
            <v/>
          </cell>
          <cell r="P115" t="str">
            <v/>
          </cell>
        </row>
        <row r="116">
          <cell r="A116" t="str">
            <v/>
          </cell>
          <cell r="B116" t="str">
            <v/>
          </cell>
          <cell r="F116" t="str">
            <v/>
          </cell>
          <cell r="G116" t="e">
            <v>#N/A</v>
          </cell>
          <cell r="K116" t="str">
            <v/>
          </cell>
          <cell r="L116" t="str">
            <v/>
          </cell>
          <cell r="M116" t="str">
            <v/>
          </cell>
          <cell r="N116" t="e">
            <v>#VALUE!</v>
          </cell>
          <cell r="O116" t="str">
            <v/>
          </cell>
          <cell r="P116" t="str">
            <v/>
          </cell>
        </row>
        <row r="117">
          <cell r="A117" t="str">
            <v/>
          </cell>
          <cell r="B117" t="str">
            <v/>
          </cell>
          <cell r="F117" t="str">
            <v/>
          </cell>
          <cell r="G117" t="e">
            <v>#N/A</v>
          </cell>
          <cell r="K117" t="str">
            <v/>
          </cell>
          <cell r="L117" t="str">
            <v/>
          </cell>
          <cell r="M117" t="str">
            <v/>
          </cell>
          <cell r="N117" t="e">
            <v>#VALUE!</v>
          </cell>
          <cell r="O117" t="str">
            <v/>
          </cell>
          <cell r="P117" t="str">
            <v/>
          </cell>
        </row>
        <row r="118">
          <cell r="A118" t="str">
            <v/>
          </cell>
          <cell r="B118" t="str">
            <v/>
          </cell>
          <cell r="F118" t="str">
            <v/>
          </cell>
          <cell r="G118" t="e">
            <v>#N/A</v>
          </cell>
          <cell r="K118" t="str">
            <v/>
          </cell>
          <cell r="L118" t="str">
            <v/>
          </cell>
          <cell r="M118" t="str">
            <v/>
          </cell>
          <cell r="N118" t="e">
            <v>#VALUE!</v>
          </cell>
          <cell r="O118" t="str">
            <v/>
          </cell>
          <cell r="P118" t="str">
            <v/>
          </cell>
        </row>
        <row r="119">
          <cell r="A119" t="str">
            <v/>
          </cell>
          <cell r="B119" t="str">
            <v/>
          </cell>
          <cell r="F119" t="str">
            <v/>
          </cell>
          <cell r="G119" t="e">
            <v>#N/A</v>
          </cell>
          <cell r="K119" t="str">
            <v/>
          </cell>
          <cell r="L119" t="str">
            <v/>
          </cell>
          <cell r="M119" t="str">
            <v/>
          </cell>
          <cell r="N119" t="e">
            <v>#VALUE!</v>
          </cell>
          <cell r="O119" t="str">
            <v/>
          </cell>
          <cell r="P119" t="str">
            <v/>
          </cell>
        </row>
        <row r="120">
          <cell r="A120" t="str">
            <v/>
          </cell>
          <cell r="B120" t="str">
            <v/>
          </cell>
          <cell r="F120" t="str">
            <v/>
          </cell>
          <cell r="G120" t="e">
            <v>#N/A</v>
          </cell>
          <cell r="K120" t="str">
            <v/>
          </cell>
          <cell r="L120" t="str">
            <v/>
          </cell>
          <cell r="M120" t="str">
            <v/>
          </cell>
          <cell r="N120" t="e">
            <v>#VALUE!</v>
          </cell>
          <cell r="O120" t="str">
            <v/>
          </cell>
          <cell r="P120" t="str">
            <v/>
          </cell>
        </row>
        <row r="121">
          <cell r="A121" t="str">
            <v/>
          </cell>
          <cell r="B121" t="str">
            <v/>
          </cell>
          <cell r="F121" t="str">
            <v/>
          </cell>
          <cell r="G121" t="e">
            <v>#N/A</v>
          </cell>
          <cell r="K121" t="str">
            <v/>
          </cell>
          <cell r="L121" t="str">
            <v/>
          </cell>
          <cell r="M121" t="str">
            <v/>
          </cell>
          <cell r="N121" t="e">
            <v>#VALUE!</v>
          </cell>
          <cell r="O121" t="str">
            <v/>
          </cell>
          <cell r="P121" t="str">
            <v/>
          </cell>
        </row>
        <row r="122">
          <cell r="A122" t="str">
            <v/>
          </cell>
          <cell r="B122" t="str">
            <v/>
          </cell>
          <cell r="F122" t="str">
            <v/>
          </cell>
          <cell r="G122" t="e">
            <v>#N/A</v>
          </cell>
          <cell r="K122" t="str">
            <v/>
          </cell>
          <cell r="L122" t="str">
            <v/>
          </cell>
          <cell r="M122" t="str">
            <v/>
          </cell>
          <cell r="N122" t="e">
            <v>#VALUE!</v>
          </cell>
          <cell r="O122" t="str">
            <v/>
          </cell>
          <cell r="P122" t="str">
            <v/>
          </cell>
        </row>
        <row r="123">
          <cell r="A123" t="str">
            <v/>
          </cell>
          <cell r="B123" t="str">
            <v/>
          </cell>
          <cell r="F123" t="str">
            <v/>
          </cell>
          <cell r="G123" t="e">
            <v>#N/A</v>
          </cell>
          <cell r="K123" t="str">
            <v/>
          </cell>
          <cell r="L123" t="str">
            <v/>
          </cell>
          <cell r="M123" t="str">
            <v/>
          </cell>
          <cell r="N123" t="e">
            <v>#VALUE!</v>
          </cell>
          <cell r="O123" t="str">
            <v/>
          </cell>
          <cell r="P123" t="str">
            <v/>
          </cell>
        </row>
        <row r="124">
          <cell r="A124" t="str">
            <v/>
          </cell>
          <cell r="B124" t="str">
            <v/>
          </cell>
          <cell r="F124" t="str">
            <v/>
          </cell>
          <cell r="G124" t="e">
            <v>#N/A</v>
          </cell>
          <cell r="K124" t="str">
            <v/>
          </cell>
          <cell r="L124" t="str">
            <v/>
          </cell>
          <cell r="M124" t="str">
            <v/>
          </cell>
          <cell r="N124" t="e">
            <v>#VALUE!</v>
          </cell>
          <cell r="O124" t="str">
            <v/>
          </cell>
          <cell r="P124" t="str">
            <v/>
          </cell>
        </row>
        <row r="125">
          <cell r="A125" t="str">
            <v/>
          </cell>
          <cell r="B125" t="str">
            <v/>
          </cell>
          <cell r="F125" t="str">
            <v/>
          </cell>
          <cell r="G125" t="e">
            <v>#N/A</v>
          </cell>
          <cell r="K125" t="str">
            <v/>
          </cell>
          <cell r="L125" t="str">
            <v/>
          </cell>
          <cell r="M125" t="str">
            <v/>
          </cell>
          <cell r="N125" t="e">
            <v>#VALUE!</v>
          </cell>
          <cell r="O125" t="str">
            <v/>
          </cell>
          <cell r="P125" t="str">
            <v/>
          </cell>
        </row>
        <row r="126">
          <cell r="A126" t="str">
            <v/>
          </cell>
          <cell r="B126" t="str">
            <v/>
          </cell>
          <cell r="F126" t="str">
            <v/>
          </cell>
          <cell r="G126" t="e">
            <v>#N/A</v>
          </cell>
          <cell r="K126" t="str">
            <v/>
          </cell>
          <cell r="L126" t="str">
            <v/>
          </cell>
          <cell r="M126" t="str">
            <v/>
          </cell>
          <cell r="N126" t="e">
            <v>#VALUE!</v>
          </cell>
          <cell r="O126" t="str">
            <v/>
          </cell>
          <cell r="P126" t="str">
            <v/>
          </cell>
        </row>
        <row r="127">
          <cell r="A127" t="str">
            <v/>
          </cell>
          <cell r="B127" t="str">
            <v/>
          </cell>
          <cell r="F127" t="str">
            <v/>
          </cell>
          <cell r="G127" t="e">
            <v>#N/A</v>
          </cell>
          <cell r="K127" t="str">
            <v/>
          </cell>
          <cell r="L127" t="str">
            <v/>
          </cell>
          <cell r="M127" t="str">
            <v/>
          </cell>
          <cell r="N127" t="e">
            <v>#VALUE!</v>
          </cell>
          <cell r="O127" t="str">
            <v/>
          </cell>
          <cell r="P127" t="str">
            <v/>
          </cell>
        </row>
        <row r="128">
          <cell r="A128" t="str">
            <v/>
          </cell>
          <cell r="B128" t="str">
            <v/>
          </cell>
          <cell r="F128" t="str">
            <v/>
          </cell>
          <cell r="G128" t="e">
            <v>#N/A</v>
          </cell>
          <cell r="K128" t="str">
            <v/>
          </cell>
          <cell r="L128" t="str">
            <v/>
          </cell>
          <cell r="M128" t="str">
            <v/>
          </cell>
          <cell r="N128" t="e">
            <v>#VALUE!</v>
          </cell>
          <cell r="O128" t="str">
            <v/>
          </cell>
          <cell r="P128" t="str">
            <v/>
          </cell>
        </row>
        <row r="129">
          <cell r="A129" t="str">
            <v/>
          </cell>
          <cell r="B129" t="str">
            <v/>
          </cell>
          <cell r="F129" t="str">
            <v/>
          </cell>
          <cell r="G129" t="e">
            <v>#N/A</v>
          </cell>
          <cell r="K129" t="str">
            <v/>
          </cell>
          <cell r="L129" t="str">
            <v/>
          </cell>
          <cell r="M129" t="str">
            <v/>
          </cell>
          <cell r="N129" t="e">
            <v>#VALUE!</v>
          </cell>
          <cell r="O129" t="str">
            <v/>
          </cell>
          <cell r="P129" t="str">
            <v/>
          </cell>
        </row>
        <row r="130">
          <cell r="A130" t="str">
            <v/>
          </cell>
          <cell r="B130" t="str">
            <v/>
          </cell>
          <cell r="F130" t="str">
            <v/>
          </cell>
          <cell r="G130" t="e">
            <v>#N/A</v>
          </cell>
          <cell r="K130" t="str">
            <v/>
          </cell>
          <cell r="L130" t="str">
            <v/>
          </cell>
          <cell r="M130" t="str">
            <v/>
          </cell>
          <cell r="N130" t="e">
            <v>#VALUE!</v>
          </cell>
          <cell r="O130" t="str">
            <v/>
          </cell>
          <cell r="P130" t="str">
            <v/>
          </cell>
        </row>
        <row r="131">
          <cell r="A131" t="str">
            <v/>
          </cell>
          <cell r="B131" t="str">
            <v/>
          </cell>
          <cell r="F131" t="str">
            <v/>
          </cell>
          <cell r="G131" t="e">
            <v>#N/A</v>
          </cell>
          <cell r="K131" t="str">
            <v/>
          </cell>
          <cell r="L131" t="str">
            <v/>
          </cell>
          <cell r="M131" t="str">
            <v/>
          </cell>
          <cell r="N131" t="e">
            <v>#VALUE!</v>
          </cell>
          <cell r="O131" t="str">
            <v/>
          </cell>
          <cell r="P131" t="str">
            <v/>
          </cell>
        </row>
        <row r="132">
          <cell r="A132" t="str">
            <v/>
          </cell>
          <cell r="B132" t="str">
            <v/>
          </cell>
          <cell r="F132" t="str">
            <v/>
          </cell>
          <cell r="G132" t="e">
            <v>#N/A</v>
          </cell>
          <cell r="K132" t="str">
            <v/>
          </cell>
          <cell r="L132" t="str">
            <v/>
          </cell>
          <cell r="M132" t="str">
            <v/>
          </cell>
          <cell r="N132" t="e">
            <v>#VALUE!</v>
          </cell>
          <cell r="O132" t="str">
            <v/>
          </cell>
          <cell r="P132" t="str">
            <v/>
          </cell>
        </row>
        <row r="133">
          <cell r="A133" t="str">
            <v/>
          </cell>
          <cell r="B133" t="str">
            <v/>
          </cell>
          <cell r="F133" t="str">
            <v/>
          </cell>
          <cell r="G133" t="e">
            <v>#N/A</v>
          </cell>
          <cell r="K133" t="str">
            <v/>
          </cell>
          <cell r="L133" t="str">
            <v/>
          </cell>
          <cell r="M133" t="str">
            <v/>
          </cell>
          <cell r="N133" t="e">
            <v>#VALUE!</v>
          </cell>
          <cell r="O133" t="str">
            <v/>
          </cell>
          <cell r="P133" t="str">
            <v/>
          </cell>
        </row>
        <row r="134">
          <cell r="A134" t="str">
            <v/>
          </cell>
          <cell r="B134" t="str">
            <v/>
          </cell>
          <cell r="F134" t="str">
            <v/>
          </cell>
          <cell r="G134" t="e">
            <v>#N/A</v>
          </cell>
          <cell r="K134" t="str">
            <v/>
          </cell>
          <cell r="L134" t="str">
            <v/>
          </cell>
          <cell r="M134" t="str">
            <v/>
          </cell>
          <cell r="N134" t="e">
            <v>#VALUE!</v>
          </cell>
          <cell r="O134" t="str">
            <v/>
          </cell>
          <cell r="P134" t="str">
            <v/>
          </cell>
        </row>
        <row r="135">
          <cell r="A135" t="str">
            <v/>
          </cell>
          <cell r="B135" t="str">
            <v/>
          </cell>
          <cell r="F135" t="str">
            <v/>
          </cell>
          <cell r="G135" t="e">
            <v>#N/A</v>
          </cell>
          <cell r="K135" t="str">
            <v/>
          </cell>
          <cell r="L135" t="str">
            <v/>
          </cell>
          <cell r="M135" t="str">
            <v/>
          </cell>
          <cell r="N135" t="e">
            <v>#VALUE!</v>
          </cell>
          <cell r="O135" t="str">
            <v/>
          </cell>
          <cell r="P135" t="str">
            <v/>
          </cell>
        </row>
        <row r="136">
          <cell r="A136" t="str">
            <v/>
          </cell>
          <cell r="B136" t="str">
            <v/>
          </cell>
          <cell r="F136" t="str">
            <v/>
          </cell>
          <cell r="G136" t="e">
            <v>#N/A</v>
          </cell>
          <cell r="K136" t="str">
            <v/>
          </cell>
          <cell r="L136" t="str">
            <v/>
          </cell>
          <cell r="M136" t="str">
            <v/>
          </cell>
          <cell r="N136" t="e">
            <v>#VALUE!</v>
          </cell>
          <cell r="O136" t="str">
            <v/>
          </cell>
          <cell r="P136" t="str">
            <v/>
          </cell>
        </row>
        <row r="137">
          <cell r="A137" t="str">
            <v/>
          </cell>
          <cell r="B137" t="str">
            <v/>
          </cell>
          <cell r="F137" t="str">
            <v/>
          </cell>
          <cell r="G137" t="e">
            <v>#N/A</v>
          </cell>
          <cell r="K137" t="str">
            <v/>
          </cell>
          <cell r="L137" t="str">
            <v/>
          </cell>
          <cell r="M137" t="str">
            <v/>
          </cell>
          <cell r="N137" t="e">
            <v>#VALUE!</v>
          </cell>
          <cell r="O137" t="str">
            <v/>
          </cell>
          <cell r="P137" t="str">
            <v/>
          </cell>
        </row>
        <row r="138">
          <cell r="A138" t="str">
            <v/>
          </cell>
          <cell r="B138" t="str">
            <v/>
          </cell>
          <cell r="F138" t="str">
            <v/>
          </cell>
          <cell r="G138" t="e">
            <v>#N/A</v>
          </cell>
          <cell r="K138" t="str">
            <v/>
          </cell>
          <cell r="L138" t="str">
            <v/>
          </cell>
          <cell r="M138" t="str">
            <v/>
          </cell>
          <cell r="N138" t="e">
            <v>#VALUE!</v>
          </cell>
          <cell r="O138" t="str">
            <v/>
          </cell>
          <cell r="P138" t="str">
            <v/>
          </cell>
        </row>
        <row r="139">
          <cell r="A139" t="str">
            <v/>
          </cell>
          <cell r="B139" t="str">
            <v/>
          </cell>
          <cell r="F139" t="str">
            <v/>
          </cell>
          <cell r="G139" t="e">
            <v>#N/A</v>
          </cell>
          <cell r="K139" t="str">
            <v/>
          </cell>
          <cell r="L139" t="str">
            <v/>
          </cell>
          <cell r="M139" t="str">
            <v/>
          </cell>
          <cell r="N139" t="e">
            <v>#VALUE!</v>
          </cell>
          <cell r="O139" t="str">
            <v/>
          </cell>
          <cell r="P139" t="str">
            <v/>
          </cell>
        </row>
        <row r="140">
          <cell r="A140" t="str">
            <v/>
          </cell>
          <cell r="B140" t="str">
            <v/>
          </cell>
          <cell r="F140" t="str">
            <v/>
          </cell>
          <cell r="G140" t="e">
            <v>#N/A</v>
          </cell>
          <cell r="K140" t="str">
            <v/>
          </cell>
          <cell r="L140" t="str">
            <v/>
          </cell>
          <cell r="M140" t="str">
            <v/>
          </cell>
          <cell r="N140" t="e">
            <v>#VALUE!</v>
          </cell>
          <cell r="O140" t="str">
            <v/>
          </cell>
          <cell r="P140" t="str">
            <v/>
          </cell>
        </row>
        <row r="141">
          <cell r="A141" t="str">
            <v/>
          </cell>
          <cell r="B141" t="str">
            <v/>
          </cell>
          <cell r="F141" t="str">
            <v/>
          </cell>
          <cell r="G141" t="e">
            <v>#N/A</v>
          </cell>
          <cell r="K141" t="str">
            <v/>
          </cell>
          <cell r="L141" t="str">
            <v/>
          </cell>
          <cell r="M141" t="str">
            <v/>
          </cell>
          <cell r="N141" t="e">
            <v>#VALUE!</v>
          </cell>
          <cell r="O141" t="str">
            <v/>
          </cell>
          <cell r="P141" t="str">
            <v/>
          </cell>
        </row>
        <row r="142">
          <cell r="A142" t="str">
            <v/>
          </cell>
          <cell r="B142" t="str">
            <v/>
          </cell>
          <cell r="F142" t="str">
            <v/>
          </cell>
          <cell r="G142" t="e">
            <v>#N/A</v>
          </cell>
          <cell r="K142" t="str">
            <v/>
          </cell>
          <cell r="L142" t="str">
            <v/>
          </cell>
          <cell r="M142" t="str">
            <v/>
          </cell>
          <cell r="N142" t="e">
            <v>#VALUE!</v>
          </cell>
          <cell r="O142" t="str">
            <v/>
          </cell>
          <cell r="P142" t="str">
            <v/>
          </cell>
        </row>
        <row r="143">
          <cell r="A143" t="str">
            <v/>
          </cell>
          <cell r="B143" t="str">
            <v/>
          </cell>
          <cell r="F143" t="str">
            <v/>
          </cell>
          <cell r="G143" t="e">
            <v>#N/A</v>
          </cell>
          <cell r="K143" t="str">
            <v/>
          </cell>
          <cell r="L143" t="str">
            <v/>
          </cell>
          <cell r="M143" t="str">
            <v/>
          </cell>
          <cell r="N143" t="e">
            <v>#VALUE!</v>
          </cell>
          <cell r="O143" t="str">
            <v/>
          </cell>
          <cell r="P143" t="str">
            <v/>
          </cell>
        </row>
        <row r="144">
          <cell r="A144" t="str">
            <v/>
          </cell>
          <cell r="B144" t="str">
            <v/>
          </cell>
          <cell r="F144" t="str">
            <v/>
          </cell>
          <cell r="G144" t="e">
            <v>#N/A</v>
          </cell>
          <cell r="K144" t="str">
            <v/>
          </cell>
          <cell r="L144" t="str">
            <v/>
          </cell>
          <cell r="M144" t="str">
            <v/>
          </cell>
          <cell r="N144" t="e">
            <v>#VALUE!</v>
          </cell>
          <cell r="O144" t="str">
            <v/>
          </cell>
          <cell r="P144" t="str">
            <v/>
          </cell>
        </row>
        <row r="145">
          <cell r="A145" t="str">
            <v/>
          </cell>
          <cell r="B145" t="str">
            <v/>
          </cell>
          <cell r="F145" t="str">
            <v/>
          </cell>
          <cell r="G145" t="e">
            <v>#N/A</v>
          </cell>
          <cell r="K145" t="str">
            <v/>
          </cell>
          <cell r="L145" t="str">
            <v/>
          </cell>
          <cell r="M145" t="str">
            <v/>
          </cell>
          <cell r="N145" t="e">
            <v>#VALUE!</v>
          </cell>
          <cell r="O145" t="str">
            <v/>
          </cell>
          <cell r="P145" t="str">
            <v/>
          </cell>
        </row>
        <row r="146">
          <cell r="A146" t="str">
            <v/>
          </cell>
          <cell r="B146" t="str">
            <v/>
          </cell>
          <cell r="F146" t="str">
            <v/>
          </cell>
          <cell r="G146" t="e">
            <v>#N/A</v>
          </cell>
          <cell r="K146" t="str">
            <v/>
          </cell>
          <cell r="L146" t="str">
            <v/>
          </cell>
          <cell r="M146" t="str">
            <v/>
          </cell>
          <cell r="N146" t="e">
            <v>#VALUE!</v>
          </cell>
          <cell r="O146" t="str">
            <v/>
          </cell>
          <cell r="P146" t="str">
            <v/>
          </cell>
        </row>
        <row r="147">
          <cell r="A147" t="str">
            <v/>
          </cell>
          <cell r="B147" t="str">
            <v/>
          </cell>
          <cell r="F147" t="str">
            <v/>
          </cell>
          <cell r="G147" t="e">
            <v>#N/A</v>
          </cell>
          <cell r="K147" t="str">
            <v/>
          </cell>
          <cell r="L147" t="str">
            <v/>
          </cell>
          <cell r="M147" t="str">
            <v/>
          </cell>
          <cell r="N147" t="e">
            <v>#VALUE!</v>
          </cell>
          <cell r="O147" t="str">
            <v/>
          </cell>
          <cell r="P147" t="str">
            <v/>
          </cell>
        </row>
        <row r="148">
          <cell r="A148" t="str">
            <v/>
          </cell>
          <cell r="B148" t="str">
            <v/>
          </cell>
          <cell r="F148" t="str">
            <v/>
          </cell>
          <cell r="G148" t="e">
            <v>#N/A</v>
          </cell>
          <cell r="K148" t="str">
            <v/>
          </cell>
          <cell r="L148" t="str">
            <v/>
          </cell>
          <cell r="M148" t="str">
            <v/>
          </cell>
          <cell r="N148" t="e">
            <v>#VALUE!</v>
          </cell>
          <cell r="O148" t="str">
            <v/>
          </cell>
          <cell r="P148" t="str">
            <v/>
          </cell>
        </row>
        <row r="149">
          <cell r="A149" t="str">
            <v/>
          </cell>
          <cell r="B149" t="str">
            <v/>
          </cell>
          <cell r="F149" t="str">
            <v/>
          </cell>
          <cell r="G149" t="e">
            <v>#N/A</v>
          </cell>
          <cell r="K149" t="str">
            <v/>
          </cell>
          <cell r="L149" t="str">
            <v/>
          </cell>
          <cell r="M149" t="str">
            <v/>
          </cell>
          <cell r="N149" t="e">
            <v>#VALUE!</v>
          </cell>
          <cell r="O149" t="str">
            <v/>
          </cell>
          <cell r="P149" t="str">
            <v/>
          </cell>
        </row>
        <row r="150">
          <cell r="A150" t="str">
            <v/>
          </cell>
          <cell r="B150" t="str">
            <v/>
          </cell>
          <cell r="F150" t="str">
            <v/>
          </cell>
          <cell r="G150" t="e">
            <v>#N/A</v>
          </cell>
          <cell r="K150" t="str">
            <v/>
          </cell>
          <cell r="L150" t="str">
            <v/>
          </cell>
          <cell r="M150" t="str">
            <v/>
          </cell>
          <cell r="N150" t="e">
            <v>#VALUE!</v>
          </cell>
          <cell r="O150" t="str">
            <v/>
          </cell>
          <cell r="P150" t="str">
            <v/>
          </cell>
        </row>
        <row r="151">
          <cell r="A151" t="str">
            <v/>
          </cell>
          <cell r="B151" t="str">
            <v/>
          </cell>
          <cell r="F151" t="str">
            <v/>
          </cell>
          <cell r="G151" t="e">
            <v>#N/A</v>
          </cell>
          <cell r="K151" t="str">
            <v/>
          </cell>
          <cell r="L151" t="str">
            <v/>
          </cell>
          <cell r="M151" t="str">
            <v/>
          </cell>
          <cell r="N151" t="e">
            <v>#VALUE!</v>
          </cell>
          <cell r="O151" t="str">
            <v/>
          </cell>
          <cell r="P151" t="str">
            <v/>
          </cell>
        </row>
        <row r="152">
          <cell r="A152" t="str">
            <v/>
          </cell>
          <cell r="B152" t="str">
            <v/>
          </cell>
          <cell r="F152" t="str">
            <v/>
          </cell>
          <cell r="G152" t="e">
            <v>#N/A</v>
          </cell>
          <cell r="K152" t="str">
            <v/>
          </cell>
          <cell r="L152" t="str">
            <v/>
          </cell>
          <cell r="M152" t="str">
            <v/>
          </cell>
          <cell r="N152" t="e">
            <v>#VALUE!</v>
          </cell>
          <cell r="O152" t="str">
            <v/>
          </cell>
          <cell r="P152" t="str">
            <v/>
          </cell>
        </row>
        <row r="153">
          <cell r="A153" t="str">
            <v/>
          </cell>
          <cell r="B153" t="str">
            <v/>
          </cell>
          <cell r="F153" t="str">
            <v/>
          </cell>
          <cell r="G153" t="e">
            <v>#N/A</v>
          </cell>
          <cell r="K153" t="str">
            <v/>
          </cell>
          <cell r="L153" t="str">
            <v/>
          </cell>
          <cell r="M153" t="str">
            <v/>
          </cell>
          <cell r="N153" t="e">
            <v>#VALUE!</v>
          </cell>
          <cell r="O153" t="str">
            <v/>
          </cell>
          <cell r="P153" t="str">
            <v/>
          </cell>
        </row>
        <row r="154">
          <cell r="A154" t="str">
            <v/>
          </cell>
          <cell r="B154" t="str">
            <v/>
          </cell>
          <cell r="F154" t="str">
            <v/>
          </cell>
          <cell r="G154" t="e">
            <v>#N/A</v>
          </cell>
          <cell r="K154" t="str">
            <v/>
          </cell>
          <cell r="L154" t="str">
            <v/>
          </cell>
          <cell r="M154" t="str">
            <v/>
          </cell>
          <cell r="N154" t="e">
            <v>#VALUE!</v>
          </cell>
          <cell r="O154" t="str">
            <v/>
          </cell>
          <cell r="P154" t="str">
            <v/>
          </cell>
        </row>
        <row r="155">
          <cell r="A155" t="str">
            <v/>
          </cell>
          <cell r="B155" t="str">
            <v/>
          </cell>
          <cell r="F155" t="str">
            <v/>
          </cell>
          <cell r="G155" t="e">
            <v>#N/A</v>
          </cell>
          <cell r="K155" t="str">
            <v/>
          </cell>
          <cell r="L155" t="str">
            <v/>
          </cell>
          <cell r="M155" t="str">
            <v/>
          </cell>
          <cell r="N155" t="e">
            <v>#VALUE!</v>
          </cell>
          <cell r="O155" t="str">
            <v/>
          </cell>
          <cell r="P155" t="str">
            <v/>
          </cell>
        </row>
        <row r="156">
          <cell r="A156" t="str">
            <v/>
          </cell>
          <cell r="B156" t="str">
            <v/>
          </cell>
          <cell r="F156" t="str">
            <v/>
          </cell>
          <cell r="G156" t="e">
            <v>#N/A</v>
          </cell>
          <cell r="K156" t="str">
            <v/>
          </cell>
          <cell r="L156" t="str">
            <v/>
          </cell>
          <cell r="M156" t="str">
            <v/>
          </cell>
          <cell r="N156" t="e">
            <v>#VALUE!</v>
          </cell>
          <cell r="O156" t="str">
            <v/>
          </cell>
          <cell r="P156" t="str">
            <v/>
          </cell>
        </row>
        <row r="157">
          <cell r="A157" t="str">
            <v/>
          </cell>
          <cell r="B157" t="str">
            <v/>
          </cell>
          <cell r="F157" t="str">
            <v/>
          </cell>
          <cell r="G157" t="e">
            <v>#N/A</v>
          </cell>
          <cell r="K157" t="str">
            <v/>
          </cell>
          <cell r="L157" t="str">
            <v/>
          </cell>
          <cell r="M157" t="str">
            <v/>
          </cell>
          <cell r="N157" t="e">
            <v>#VALUE!</v>
          </cell>
          <cell r="O157" t="str">
            <v/>
          </cell>
          <cell r="P157" t="str">
            <v/>
          </cell>
        </row>
        <row r="158">
          <cell r="A158" t="str">
            <v/>
          </cell>
          <cell r="B158" t="str">
            <v/>
          </cell>
          <cell r="F158" t="str">
            <v/>
          </cell>
          <cell r="G158" t="e">
            <v>#N/A</v>
          </cell>
          <cell r="K158" t="str">
            <v/>
          </cell>
          <cell r="L158" t="str">
            <v/>
          </cell>
          <cell r="M158" t="str">
            <v/>
          </cell>
          <cell r="N158" t="e">
            <v>#VALUE!</v>
          </cell>
          <cell r="O158" t="str">
            <v/>
          </cell>
          <cell r="P158" t="str">
            <v/>
          </cell>
        </row>
        <row r="159">
          <cell r="A159" t="str">
            <v/>
          </cell>
          <cell r="B159" t="str">
            <v/>
          </cell>
          <cell r="F159" t="str">
            <v/>
          </cell>
          <cell r="G159" t="e">
            <v>#N/A</v>
          </cell>
          <cell r="K159" t="str">
            <v/>
          </cell>
          <cell r="L159" t="str">
            <v/>
          </cell>
          <cell r="M159" t="str">
            <v/>
          </cell>
          <cell r="N159" t="e">
            <v>#VALUE!</v>
          </cell>
          <cell r="O159" t="str">
            <v/>
          </cell>
          <cell r="P159" t="str">
            <v/>
          </cell>
        </row>
        <row r="160">
          <cell r="A160" t="str">
            <v/>
          </cell>
          <cell r="B160" t="str">
            <v/>
          </cell>
          <cell r="F160" t="str">
            <v/>
          </cell>
          <cell r="G160" t="e">
            <v>#N/A</v>
          </cell>
          <cell r="K160" t="str">
            <v/>
          </cell>
          <cell r="L160" t="str">
            <v/>
          </cell>
          <cell r="M160" t="str">
            <v/>
          </cell>
          <cell r="N160" t="e">
            <v>#VALUE!</v>
          </cell>
          <cell r="O160" t="str">
            <v/>
          </cell>
          <cell r="P160" t="str">
            <v/>
          </cell>
        </row>
        <row r="161">
          <cell r="A161" t="str">
            <v/>
          </cell>
          <cell r="B161" t="str">
            <v/>
          </cell>
          <cell r="F161" t="str">
            <v/>
          </cell>
          <cell r="G161" t="e">
            <v>#N/A</v>
          </cell>
          <cell r="K161" t="str">
            <v/>
          </cell>
          <cell r="L161" t="str">
            <v/>
          </cell>
          <cell r="M161" t="str">
            <v/>
          </cell>
          <cell r="N161" t="e">
            <v>#VALUE!</v>
          </cell>
          <cell r="O161" t="str">
            <v/>
          </cell>
          <cell r="P161" t="str">
            <v/>
          </cell>
        </row>
        <row r="162">
          <cell r="A162" t="str">
            <v/>
          </cell>
          <cell r="B162" t="str">
            <v/>
          </cell>
          <cell r="F162" t="str">
            <v/>
          </cell>
          <cell r="G162" t="e">
            <v>#N/A</v>
          </cell>
          <cell r="K162" t="str">
            <v/>
          </cell>
          <cell r="L162" t="str">
            <v/>
          </cell>
          <cell r="M162" t="str">
            <v/>
          </cell>
          <cell r="N162" t="e">
            <v>#VALUE!</v>
          </cell>
          <cell r="O162" t="str">
            <v/>
          </cell>
          <cell r="P162" t="str">
            <v/>
          </cell>
        </row>
        <row r="163">
          <cell r="A163" t="str">
            <v/>
          </cell>
          <cell r="B163" t="str">
            <v/>
          </cell>
          <cell r="F163" t="str">
            <v/>
          </cell>
          <cell r="G163" t="e">
            <v>#N/A</v>
          </cell>
          <cell r="K163" t="str">
            <v/>
          </cell>
          <cell r="L163" t="str">
            <v/>
          </cell>
          <cell r="M163" t="str">
            <v/>
          </cell>
          <cell r="N163" t="e">
            <v>#VALUE!</v>
          </cell>
          <cell r="O163" t="str">
            <v/>
          </cell>
          <cell r="P163" t="str">
            <v/>
          </cell>
        </row>
        <row r="164">
          <cell r="A164" t="str">
            <v/>
          </cell>
          <cell r="B164" t="str">
            <v/>
          </cell>
          <cell r="F164" t="str">
            <v/>
          </cell>
          <cell r="G164" t="e">
            <v>#N/A</v>
          </cell>
          <cell r="K164" t="str">
            <v/>
          </cell>
          <cell r="L164" t="str">
            <v/>
          </cell>
          <cell r="M164" t="str">
            <v/>
          </cell>
          <cell r="N164" t="e">
            <v>#VALUE!</v>
          </cell>
          <cell r="O164" t="str">
            <v/>
          </cell>
          <cell r="P164" t="str">
            <v/>
          </cell>
        </row>
        <row r="165">
          <cell r="A165" t="str">
            <v/>
          </cell>
          <cell r="B165" t="str">
            <v/>
          </cell>
          <cell r="F165" t="str">
            <v/>
          </cell>
          <cell r="G165" t="e">
            <v>#N/A</v>
          </cell>
          <cell r="K165" t="str">
            <v/>
          </cell>
          <cell r="L165" t="str">
            <v/>
          </cell>
          <cell r="M165" t="str">
            <v/>
          </cell>
          <cell r="N165" t="e">
            <v>#VALUE!</v>
          </cell>
          <cell r="O165" t="str">
            <v/>
          </cell>
          <cell r="P165" t="str">
            <v/>
          </cell>
        </row>
        <row r="166">
          <cell r="A166" t="str">
            <v/>
          </cell>
          <cell r="B166" t="str">
            <v/>
          </cell>
          <cell r="F166" t="str">
            <v/>
          </cell>
          <cell r="G166" t="e">
            <v>#N/A</v>
          </cell>
          <cell r="K166" t="str">
            <v/>
          </cell>
          <cell r="L166" t="str">
            <v/>
          </cell>
          <cell r="M166" t="str">
            <v/>
          </cell>
          <cell r="N166" t="e">
            <v>#VALUE!</v>
          </cell>
          <cell r="O166" t="str">
            <v/>
          </cell>
          <cell r="P166" t="str">
            <v/>
          </cell>
        </row>
        <row r="167">
          <cell r="A167" t="str">
            <v/>
          </cell>
          <cell r="B167" t="str">
            <v/>
          </cell>
          <cell r="F167" t="str">
            <v/>
          </cell>
          <cell r="G167" t="e">
            <v>#N/A</v>
          </cell>
          <cell r="K167" t="str">
            <v/>
          </cell>
          <cell r="L167" t="str">
            <v/>
          </cell>
          <cell r="M167" t="str">
            <v/>
          </cell>
          <cell r="N167" t="e">
            <v>#VALUE!</v>
          </cell>
          <cell r="O167" t="str">
            <v/>
          </cell>
          <cell r="P167" t="str">
            <v/>
          </cell>
        </row>
        <row r="168">
          <cell r="A168" t="str">
            <v/>
          </cell>
          <cell r="B168" t="str">
            <v/>
          </cell>
          <cell r="F168" t="str">
            <v/>
          </cell>
          <cell r="G168" t="e">
            <v>#N/A</v>
          </cell>
          <cell r="K168" t="str">
            <v/>
          </cell>
          <cell r="L168" t="str">
            <v/>
          </cell>
          <cell r="M168" t="str">
            <v/>
          </cell>
          <cell r="N168" t="e">
            <v>#VALUE!</v>
          </cell>
          <cell r="O168" t="str">
            <v/>
          </cell>
          <cell r="P168" t="str">
            <v/>
          </cell>
        </row>
        <row r="169">
          <cell r="A169" t="str">
            <v/>
          </cell>
          <cell r="B169" t="str">
            <v/>
          </cell>
          <cell r="F169" t="str">
            <v/>
          </cell>
          <cell r="G169" t="e">
            <v>#N/A</v>
          </cell>
          <cell r="K169" t="str">
            <v/>
          </cell>
          <cell r="L169" t="str">
            <v/>
          </cell>
          <cell r="M169" t="str">
            <v/>
          </cell>
          <cell r="N169" t="e">
            <v>#VALUE!</v>
          </cell>
          <cell r="O169" t="str">
            <v/>
          </cell>
          <cell r="P169" t="str">
            <v/>
          </cell>
        </row>
        <row r="170">
          <cell r="A170" t="str">
            <v/>
          </cell>
          <cell r="B170" t="str">
            <v/>
          </cell>
          <cell r="F170" t="str">
            <v/>
          </cell>
          <cell r="G170" t="e">
            <v>#N/A</v>
          </cell>
          <cell r="K170" t="str">
            <v/>
          </cell>
          <cell r="L170" t="str">
            <v/>
          </cell>
          <cell r="M170" t="str">
            <v/>
          </cell>
          <cell r="N170" t="e">
            <v>#VALUE!</v>
          </cell>
          <cell r="O170" t="str">
            <v/>
          </cell>
          <cell r="P170" t="str">
            <v/>
          </cell>
        </row>
        <row r="171">
          <cell r="A171" t="str">
            <v/>
          </cell>
          <cell r="B171" t="str">
            <v/>
          </cell>
          <cell r="F171" t="str">
            <v/>
          </cell>
          <cell r="G171" t="e">
            <v>#N/A</v>
          </cell>
          <cell r="K171" t="str">
            <v/>
          </cell>
          <cell r="L171" t="str">
            <v/>
          </cell>
          <cell r="M171" t="str">
            <v/>
          </cell>
          <cell r="N171" t="e">
            <v>#VALUE!</v>
          </cell>
          <cell r="O171" t="str">
            <v/>
          </cell>
          <cell r="P171" t="str">
            <v/>
          </cell>
        </row>
        <row r="172">
          <cell r="A172" t="str">
            <v/>
          </cell>
          <cell r="B172" t="str">
            <v/>
          </cell>
          <cell r="F172" t="str">
            <v/>
          </cell>
          <cell r="G172" t="e">
            <v>#N/A</v>
          </cell>
          <cell r="K172" t="str">
            <v/>
          </cell>
          <cell r="L172" t="str">
            <v/>
          </cell>
          <cell r="M172" t="str">
            <v/>
          </cell>
          <cell r="N172" t="e">
            <v>#VALUE!</v>
          </cell>
          <cell r="O172" t="str">
            <v/>
          </cell>
          <cell r="P172" t="str">
            <v/>
          </cell>
        </row>
        <row r="173">
          <cell r="A173" t="str">
            <v/>
          </cell>
          <cell r="B173" t="str">
            <v/>
          </cell>
          <cell r="F173" t="str">
            <v/>
          </cell>
          <cell r="G173" t="e">
            <v>#N/A</v>
          </cell>
          <cell r="K173" t="str">
            <v/>
          </cell>
          <cell r="L173" t="str">
            <v/>
          </cell>
          <cell r="M173" t="str">
            <v/>
          </cell>
          <cell r="N173" t="e">
            <v>#VALUE!</v>
          </cell>
          <cell r="O173" t="str">
            <v/>
          </cell>
          <cell r="P173" t="str">
            <v/>
          </cell>
        </row>
        <row r="174">
          <cell r="A174" t="str">
            <v/>
          </cell>
          <cell r="B174" t="str">
            <v/>
          </cell>
          <cell r="F174" t="str">
            <v/>
          </cell>
          <cell r="G174" t="e">
            <v>#N/A</v>
          </cell>
          <cell r="K174" t="str">
            <v/>
          </cell>
          <cell r="L174" t="str">
            <v/>
          </cell>
          <cell r="M174" t="str">
            <v/>
          </cell>
          <cell r="N174" t="e">
            <v>#VALUE!</v>
          </cell>
          <cell r="O174" t="str">
            <v/>
          </cell>
          <cell r="P174" t="str">
            <v/>
          </cell>
        </row>
        <row r="175">
          <cell r="A175" t="str">
            <v/>
          </cell>
          <cell r="B175" t="str">
            <v/>
          </cell>
          <cell r="F175" t="str">
            <v/>
          </cell>
          <cell r="G175" t="e">
            <v>#N/A</v>
          </cell>
          <cell r="K175" t="str">
            <v/>
          </cell>
          <cell r="L175" t="str">
            <v/>
          </cell>
          <cell r="M175" t="str">
            <v/>
          </cell>
          <cell r="N175" t="e">
            <v>#VALUE!</v>
          </cell>
          <cell r="O175" t="str">
            <v/>
          </cell>
          <cell r="P175" t="str">
            <v/>
          </cell>
        </row>
        <row r="176">
          <cell r="A176" t="str">
            <v/>
          </cell>
          <cell r="B176" t="str">
            <v/>
          </cell>
          <cell r="F176" t="str">
            <v/>
          </cell>
          <cell r="G176" t="e">
            <v>#N/A</v>
          </cell>
          <cell r="K176" t="str">
            <v/>
          </cell>
          <cell r="L176" t="str">
            <v/>
          </cell>
          <cell r="M176" t="str">
            <v/>
          </cell>
          <cell r="N176" t="e">
            <v>#VALUE!</v>
          </cell>
          <cell r="O176" t="str">
            <v/>
          </cell>
          <cell r="P176" t="str">
            <v/>
          </cell>
        </row>
        <row r="177">
          <cell r="A177" t="str">
            <v/>
          </cell>
          <cell r="B177" t="str">
            <v/>
          </cell>
          <cell r="F177" t="str">
            <v/>
          </cell>
          <cell r="G177" t="e">
            <v>#N/A</v>
          </cell>
          <cell r="K177" t="str">
            <v/>
          </cell>
          <cell r="L177" t="str">
            <v/>
          </cell>
          <cell r="M177" t="str">
            <v/>
          </cell>
          <cell r="N177" t="e">
            <v>#VALUE!</v>
          </cell>
          <cell r="O177" t="str">
            <v/>
          </cell>
          <cell r="P177" t="str">
            <v/>
          </cell>
        </row>
        <row r="178">
          <cell r="A178" t="str">
            <v/>
          </cell>
          <cell r="B178" t="str">
            <v/>
          </cell>
          <cell r="F178" t="str">
            <v/>
          </cell>
          <cell r="G178" t="e">
            <v>#N/A</v>
          </cell>
          <cell r="K178" t="str">
            <v/>
          </cell>
          <cell r="L178" t="str">
            <v/>
          </cell>
          <cell r="M178" t="str">
            <v/>
          </cell>
          <cell r="N178" t="e">
            <v>#VALUE!</v>
          </cell>
          <cell r="O178" t="str">
            <v/>
          </cell>
          <cell r="P178" t="str">
            <v/>
          </cell>
        </row>
        <row r="179">
          <cell r="A179" t="str">
            <v/>
          </cell>
          <cell r="B179" t="str">
            <v/>
          </cell>
          <cell r="F179" t="str">
            <v/>
          </cell>
          <cell r="G179" t="e">
            <v>#N/A</v>
          </cell>
          <cell r="K179" t="str">
            <v/>
          </cell>
          <cell r="L179" t="str">
            <v/>
          </cell>
          <cell r="M179" t="str">
            <v/>
          </cell>
          <cell r="N179" t="e">
            <v>#VALUE!</v>
          </cell>
          <cell r="O179" t="str">
            <v/>
          </cell>
          <cell r="P179" t="str">
            <v/>
          </cell>
        </row>
        <row r="180">
          <cell r="A180" t="str">
            <v/>
          </cell>
          <cell r="B180" t="str">
            <v/>
          </cell>
          <cell r="F180" t="str">
            <v/>
          </cell>
          <cell r="G180" t="e">
            <v>#N/A</v>
          </cell>
          <cell r="K180" t="str">
            <v/>
          </cell>
          <cell r="L180" t="str">
            <v/>
          </cell>
          <cell r="M180" t="str">
            <v/>
          </cell>
          <cell r="N180" t="e">
            <v>#VALUE!</v>
          </cell>
          <cell r="O180" t="str">
            <v/>
          </cell>
          <cell r="P180" t="str">
            <v/>
          </cell>
        </row>
        <row r="181">
          <cell r="A181" t="str">
            <v/>
          </cell>
          <cell r="B181" t="str">
            <v/>
          </cell>
          <cell r="F181" t="str">
            <v/>
          </cell>
          <cell r="G181" t="e">
            <v>#N/A</v>
          </cell>
          <cell r="K181" t="str">
            <v/>
          </cell>
          <cell r="L181" t="str">
            <v/>
          </cell>
          <cell r="M181" t="str">
            <v/>
          </cell>
          <cell r="N181" t="e">
            <v>#VALUE!</v>
          </cell>
          <cell r="O181" t="str">
            <v/>
          </cell>
          <cell r="P181" t="str">
            <v/>
          </cell>
        </row>
        <row r="182">
          <cell r="A182" t="str">
            <v/>
          </cell>
          <cell r="B182" t="str">
            <v/>
          </cell>
          <cell r="F182" t="str">
            <v/>
          </cell>
          <cell r="G182" t="e">
            <v>#N/A</v>
          </cell>
          <cell r="K182" t="str">
            <v/>
          </cell>
          <cell r="L182" t="str">
            <v/>
          </cell>
          <cell r="M182" t="str">
            <v/>
          </cell>
          <cell r="N182" t="e">
            <v>#VALUE!</v>
          </cell>
          <cell r="O182" t="str">
            <v/>
          </cell>
          <cell r="P182" t="str">
            <v/>
          </cell>
        </row>
        <row r="183">
          <cell r="A183" t="str">
            <v/>
          </cell>
          <cell r="B183" t="str">
            <v/>
          </cell>
          <cell r="F183" t="str">
            <v/>
          </cell>
          <cell r="G183" t="e">
            <v>#N/A</v>
          </cell>
          <cell r="K183" t="str">
            <v/>
          </cell>
          <cell r="L183" t="str">
            <v/>
          </cell>
          <cell r="M183" t="str">
            <v/>
          </cell>
          <cell r="N183" t="e">
            <v>#VALUE!</v>
          </cell>
          <cell r="O183" t="str">
            <v/>
          </cell>
          <cell r="P183" t="str">
            <v/>
          </cell>
        </row>
        <row r="184">
          <cell r="A184" t="str">
            <v/>
          </cell>
          <cell r="B184" t="str">
            <v/>
          </cell>
          <cell r="F184" t="str">
            <v/>
          </cell>
          <cell r="G184" t="e">
            <v>#N/A</v>
          </cell>
          <cell r="K184" t="str">
            <v/>
          </cell>
          <cell r="L184" t="str">
            <v/>
          </cell>
          <cell r="M184" t="str">
            <v/>
          </cell>
          <cell r="N184" t="e">
            <v>#VALUE!</v>
          </cell>
          <cell r="O184" t="str">
            <v/>
          </cell>
          <cell r="P184" t="str">
            <v/>
          </cell>
        </row>
        <row r="185">
          <cell r="A185" t="str">
            <v/>
          </cell>
          <cell r="B185" t="str">
            <v/>
          </cell>
          <cell r="F185" t="str">
            <v/>
          </cell>
          <cell r="G185" t="e">
            <v>#N/A</v>
          </cell>
          <cell r="K185" t="str">
            <v/>
          </cell>
          <cell r="L185" t="str">
            <v/>
          </cell>
          <cell r="M185" t="str">
            <v/>
          </cell>
          <cell r="N185" t="e">
            <v>#VALUE!</v>
          </cell>
          <cell r="O185" t="str">
            <v/>
          </cell>
          <cell r="P185" t="str">
            <v/>
          </cell>
        </row>
        <row r="186">
          <cell r="A186" t="str">
            <v/>
          </cell>
          <cell r="B186" t="str">
            <v/>
          </cell>
          <cell r="F186" t="str">
            <v/>
          </cell>
          <cell r="G186" t="e">
            <v>#N/A</v>
          </cell>
          <cell r="K186" t="str">
            <v/>
          </cell>
          <cell r="L186" t="str">
            <v/>
          </cell>
          <cell r="M186" t="str">
            <v/>
          </cell>
          <cell r="N186" t="e">
            <v>#VALUE!</v>
          </cell>
          <cell r="O186" t="str">
            <v/>
          </cell>
          <cell r="P186" t="str">
            <v/>
          </cell>
        </row>
        <row r="187">
          <cell r="A187" t="str">
            <v/>
          </cell>
          <cell r="B187" t="str">
            <v/>
          </cell>
          <cell r="F187" t="str">
            <v/>
          </cell>
          <cell r="G187" t="e">
            <v>#N/A</v>
          </cell>
          <cell r="K187" t="str">
            <v/>
          </cell>
          <cell r="L187" t="str">
            <v/>
          </cell>
          <cell r="M187" t="str">
            <v/>
          </cell>
          <cell r="N187" t="e">
            <v>#VALUE!</v>
          </cell>
          <cell r="O187" t="str">
            <v/>
          </cell>
          <cell r="P187" t="str">
            <v/>
          </cell>
        </row>
        <row r="188">
          <cell r="A188" t="str">
            <v/>
          </cell>
          <cell r="B188" t="str">
            <v/>
          </cell>
          <cell r="F188" t="str">
            <v/>
          </cell>
          <cell r="G188" t="e">
            <v>#N/A</v>
          </cell>
          <cell r="K188" t="str">
            <v/>
          </cell>
          <cell r="L188" t="str">
            <v/>
          </cell>
          <cell r="M188" t="str">
            <v/>
          </cell>
          <cell r="N188" t="e">
            <v>#VALUE!</v>
          </cell>
          <cell r="O188" t="str">
            <v/>
          </cell>
          <cell r="P188" t="str">
            <v/>
          </cell>
        </row>
        <row r="189">
          <cell r="A189" t="str">
            <v/>
          </cell>
          <cell r="B189" t="str">
            <v/>
          </cell>
          <cell r="F189" t="str">
            <v/>
          </cell>
          <cell r="G189" t="e">
            <v>#N/A</v>
          </cell>
          <cell r="K189" t="str">
            <v/>
          </cell>
          <cell r="L189" t="str">
            <v/>
          </cell>
          <cell r="M189" t="str">
            <v/>
          </cell>
          <cell r="N189" t="e">
            <v>#VALUE!</v>
          </cell>
          <cell r="O189" t="str">
            <v/>
          </cell>
          <cell r="P189" t="str">
            <v/>
          </cell>
        </row>
        <row r="190">
          <cell r="A190" t="str">
            <v/>
          </cell>
          <cell r="B190" t="str">
            <v/>
          </cell>
          <cell r="F190" t="str">
            <v/>
          </cell>
          <cell r="G190" t="e">
            <v>#N/A</v>
          </cell>
          <cell r="K190" t="str">
            <v/>
          </cell>
          <cell r="L190" t="str">
            <v/>
          </cell>
          <cell r="M190" t="str">
            <v/>
          </cell>
          <cell r="N190" t="e">
            <v>#VALUE!</v>
          </cell>
          <cell r="O190" t="str">
            <v/>
          </cell>
          <cell r="P190" t="str">
            <v/>
          </cell>
        </row>
        <row r="191">
          <cell r="A191" t="str">
            <v/>
          </cell>
          <cell r="B191" t="str">
            <v/>
          </cell>
          <cell r="F191" t="str">
            <v/>
          </cell>
          <cell r="G191" t="e">
            <v>#N/A</v>
          </cell>
          <cell r="K191" t="str">
            <v/>
          </cell>
          <cell r="L191" t="str">
            <v/>
          </cell>
          <cell r="M191" t="str">
            <v/>
          </cell>
          <cell r="N191" t="e">
            <v>#VALUE!</v>
          </cell>
          <cell r="O191" t="str">
            <v/>
          </cell>
          <cell r="P191" t="str">
            <v/>
          </cell>
        </row>
        <row r="192">
          <cell r="A192" t="str">
            <v/>
          </cell>
          <cell r="B192" t="str">
            <v/>
          </cell>
          <cell r="F192" t="str">
            <v/>
          </cell>
          <cell r="G192" t="e">
            <v>#N/A</v>
          </cell>
          <cell r="K192" t="str">
            <v/>
          </cell>
          <cell r="L192" t="str">
            <v/>
          </cell>
          <cell r="M192" t="str">
            <v/>
          </cell>
          <cell r="N192" t="e">
            <v>#VALUE!</v>
          </cell>
          <cell r="O192" t="str">
            <v/>
          </cell>
          <cell r="P192" t="str">
            <v/>
          </cell>
        </row>
        <row r="193">
          <cell r="A193" t="str">
            <v/>
          </cell>
          <cell r="B193" t="str">
            <v/>
          </cell>
          <cell r="F193" t="str">
            <v/>
          </cell>
          <cell r="G193" t="e">
            <v>#N/A</v>
          </cell>
          <cell r="K193" t="str">
            <v/>
          </cell>
          <cell r="L193" t="str">
            <v/>
          </cell>
          <cell r="M193" t="str">
            <v/>
          </cell>
          <cell r="N193" t="e">
            <v>#VALUE!</v>
          </cell>
          <cell r="O193" t="str">
            <v/>
          </cell>
          <cell r="P193" t="str">
            <v/>
          </cell>
        </row>
        <row r="194">
          <cell r="A194" t="str">
            <v/>
          </cell>
          <cell r="B194" t="str">
            <v/>
          </cell>
          <cell r="F194" t="str">
            <v/>
          </cell>
          <cell r="G194" t="e">
            <v>#N/A</v>
          </cell>
          <cell r="K194" t="str">
            <v/>
          </cell>
          <cell r="L194" t="str">
            <v/>
          </cell>
          <cell r="M194" t="str">
            <v/>
          </cell>
          <cell r="N194" t="e">
            <v>#VALUE!</v>
          </cell>
          <cell r="O194" t="str">
            <v/>
          </cell>
          <cell r="P194" t="str">
            <v/>
          </cell>
        </row>
        <row r="195">
          <cell r="A195" t="str">
            <v/>
          </cell>
          <cell r="B195" t="str">
            <v/>
          </cell>
          <cell r="F195" t="str">
            <v/>
          </cell>
          <cell r="G195" t="e">
            <v>#N/A</v>
          </cell>
          <cell r="K195" t="str">
            <v/>
          </cell>
          <cell r="L195" t="str">
            <v/>
          </cell>
          <cell r="M195" t="str">
            <v/>
          </cell>
          <cell r="N195" t="e">
            <v>#VALUE!</v>
          </cell>
          <cell r="O195" t="str">
            <v/>
          </cell>
          <cell r="P195" t="str">
            <v/>
          </cell>
        </row>
        <row r="196">
          <cell r="A196" t="str">
            <v/>
          </cell>
          <cell r="B196" t="str">
            <v/>
          </cell>
          <cell r="F196" t="str">
            <v/>
          </cell>
          <cell r="G196" t="e">
            <v>#N/A</v>
          </cell>
          <cell r="K196" t="str">
            <v/>
          </cell>
          <cell r="L196" t="str">
            <v/>
          </cell>
          <cell r="M196" t="str">
            <v/>
          </cell>
          <cell r="N196" t="e">
            <v>#VALUE!</v>
          </cell>
          <cell r="O196" t="str">
            <v/>
          </cell>
          <cell r="P196" t="str">
            <v/>
          </cell>
        </row>
        <row r="197">
          <cell r="A197" t="str">
            <v/>
          </cell>
          <cell r="B197" t="str">
            <v/>
          </cell>
          <cell r="F197" t="str">
            <v/>
          </cell>
          <cell r="G197" t="e">
            <v>#N/A</v>
          </cell>
          <cell r="K197" t="str">
            <v/>
          </cell>
          <cell r="L197" t="str">
            <v/>
          </cell>
          <cell r="M197" t="str">
            <v/>
          </cell>
          <cell r="N197" t="e">
            <v>#VALUE!</v>
          </cell>
          <cell r="O197" t="str">
            <v/>
          </cell>
          <cell r="P197" t="str">
            <v/>
          </cell>
        </row>
        <row r="198">
          <cell r="A198" t="str">
            <v/>
          </cell>
          <cell r="B198" t="str">
            <v/>
          </cell>
          <cell r="F198" t="str">
            <v/>
          </cell>
          <cell r="G198" t="e">
            <v>#N/A</v>
          </cell>
          <cell r="K198" t="str">
            <v/>
          </cell>
          <cell r="L198" t="str">
            <v/>
          </cell>
          <cell r="M198" t="str">
            <v/>
          </cell>
          <cell r="N198" t="e">
            <v>#VALUE!</v>
          </cell>
          <cell r="O198" t="str">
            <v/>
          </cell>
          <cell r="P198" t="str">
            <v/>
          </cell>
        </row>
        <row r="199">
          <cell r="A199" t="str">
            <v/>
          </cell>
          <cell r="B199" t="str">
            <v/>
          </cell>
          <cell r="F199" t="str">
            <v/>
          </cell>
          <cell r="G199" t="e">
            <v>#N/A</v>
          </cell>
          <cell r="K199" t="str">
            <v/>
          </cell>
          <cell r="L199" t="str">
            <v/>
          </cell>
          <cell r="M199" t="str">
            <v/>
          </cell>
          <cell r="N199" t="e">
            <v>#VALUE!</v>
          </cell>
          <cell r="O199" t="str">
            <v/>
          </cell>
          <cell r="P199" t="str">
            <v/>
          </cell>
        </row>
        <row r="200">
          <cell r="A200" t="str">
            <v/>
          </cell>
          <cell r="B200" t="str">
            <v/>
          </cell>
          <cell r="F200" t="str">
            <v/>
          </cell>
          <cell r="G200" t="e">
            <v>#N/A</v>
          </cell>
          <cell r="K200" t="str">
            <v/>
          </cell>
          <cell r="L200" t="str">
            <v/>
          </cell>
          <cell r="M200" t="str">
            <v/>
          </cell>
          <cell r="N200" t="e">
            <v>#VALUE!</v>
          </cell>
          <cell r="O200" t="str">
            <v/>
          </cell>
          <cell r="P200" t="str">
            <v/>
          </cell>
        </row>
        <row r="201">
          <cell r="A201" t="str">
            <v/>
          </cell>
          <cell r="B201" t="str">
            <v/>
          </cell>
          <cell r="F201" t="str">
            <v/>
          </cell>
          <cell r="G201" t="e">
            <v>#N/A</v>
          </cell>
          <cell r="K201" t="str">
            <v/>
          </cell>
          <cell r="L201" t="str">
            <v/>
          </cell>
          <cell r="M201" t="str">
            <v/>
          </cell>
          <cell r="N201" t="e">
            <v>#VALUE!</v>
          </cell>
          <cell r="O201" t="str">
            <v/>
          </cell>
          <cell r="P201" t="str">
            <v/>
          </cell>
        </row>
      </sheetData>
      <sheetData sheetId="2"/>
      <sheetData sheetId="3"/>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_CC3d"/>
      <sheetName val="Código"/>
      <sheetName val="REAL"/>
    </sheetNames>
    <sheetDataSet>
      <sheetData sheetId="0" refreshError="1"/>
      <sheetData sheetId="1" refreshError="1">
        <row r="1">
          <cell r="A1" t="str">
            <v>CODIGO</v>
          </cell>
          <cell r="B1" t="str">
            <v>DESCRIPCION</v>
          </cell>
          <cell r="C1" t="str">
            <v>CUENTA CONTABLE ANT.</v>
          </cell>
          <cell r="D1" t="str">
            <v xml:space="preserve">Nivel Contable
Costo Médico </v>
          </cell>
          <cell r="E1" t="str">
            <v>CUENTA CONTABLE ACTUAL</v>
          </cell>
          <cell r="F1" t="str">
            <v>Agrup_ctas (POAs)</v>
          </cell>
        </row>
        <row r="2">
          <cell r="A2">
            <v>300</v>
          </cell>
          <cell r="B2" t="str">
            <v xml:space="preserve">CAPITACION NIVEL I COMPLETO                  </v>
          </cell>
          <cell r="C2">
            <v>610101</v>
          </cell>
          <cell r="D2">
            <v>1</v>
          </cell>
          <cell r="E2" t="str">
            <v>616565010101</v>
          </cell>
          <cell r="F2" t="str">
            <v>No vigente</v>
          </cell>
        </row>
        <row r="3">
          <cell r="A3">
            <v>301</v>
          </cell>
          <cell r="B3" t="str">
            <v xml:space="preserve">CAPITACION NIVEL II COMPLETO                 </v>
          </cell>
          <cell r="C3">
            <v>610201</v>
          </cell>
          <cell r="D3">
            <v>2</v>
          </cell>
          <cell r="E3">
            <v>616565010102</v>
          </cell>
          <cell r="F3" t="str">
            <v>No vigente</v>
          </cell>
        </row>
        <row r="4">
          <cell r="A4">
            <v>302</v>
          </cell>
          <cell r="B4" t="str">
            <v xml:space="preserve">CAPITACION NIVEL III COMPLETO                </v>
          </cell>
          <cell r="C4">
            <v>610201</v>
          </cell>
          <cell r="D4">
            <v>2</v>
          </cell>
          <cell r="E4">
            <v>616565010102</v>
          </cell>
          <cell r="F4" t="str">
            <v>No vigente</v>
          </cell>
        </row>
        <row r="5">
          <cell r="A5">
            <v>303</v>
          </cell>
          <cell r="B5" t="str">
            <v xml:space="preserve">CAPITACION NIVEL IV COMPLETO                </v>
          </cell>
          <cell r="C5">
            <v>610401</v>
          </cell>
          <cell r="D5">
            <v>3</v>
          </cell>
          <cell r="E5">
            <v>616565010203</v>
          </cell>
          <cell r="F5" t="str">
            <v>No vigente</v>
          </cell>
        </row>
        <row r="6">
          <cell r="A6">
            <v>311</v>
          </cell>
          <cell r="B6" t="str">
            <v xml:space="preserve">CONSULTA MEDICA GENERAL                      </v>
          </cell>
          <cell r="C6">
            <v>61010101</v>
          </cell>
          <cell r="D6">
            <v>1</v>
          </cell>
          <cell r="E6">
            <v>616565020601</v>
          </cell>
          <cell r="F6" t="str">
            <v>Atención Médica General</v>
          </cell>
        </row>
        <row r="7">
          <cell r="A7">
            <v>312</v>
          </cell>
          <cell r="B7" t="str">
            <v xml:space="preserve">LABORATORIO CLINICO I AMBULATO               </v>
          </cell>
          <cell r="C7">
            <v>61010125</v>
          </cell>
          <cell r="D7">
            <v>1</v>
          </cell>
          <cell r="E7">
            <v>616565020601</v>
          </cell>
          <cell r="F7" t="str">
            <v>Laboratorio, Ayudas Dx y Terapéuticas e Insumos</v>
          </cell>
        </row>
        <row r="8">
          <cell r="A8">
            <v>313</v>
          </cell>
          <cell r="B8" t="str">
            <v xml:space="preserve">CITOLOGIAS                                   </v>
          </cell>
          <cell r="C8">
            <v>61010124</v>
          </cell>
          <cell r="D8">
            <v>1</v>
          </cell>
          <cell r="E8">
            <v>616565020601</v>
          </cell>
          <cell r="F8" t="str">
            <v>Laboratorio, Ayudas Dx y Terapéuticas e Insumos</v>
          </cell>
        </row>
        <row r="9">
          <cell r="A9">
            <v>314</v>
          </cell>
          <cell r="B9" t="str">
            <v xml:space="preserve">RADIOLOGIA I AMBULATORIO                     </v>
          </cell>
          <cell r="C9">
            <v>61010126</v>
          </cell>
          <cell r="D9">
            <v>1</v>
          </cell>
          <cell r="E9">
            <v>616565020601</v>
          </cell>
          <cell r="F9" t="str">
            <v>Laboratorio, Ayudas Dx y Terapéuticas e Insumos</v>
          </cell>
        </row>
        <row r="10">
          <cell r="A10">
            <v>315</v>
          </cell>
          <cell r="B10" t="str">
            <v xml:space="preserve">ATENCION INICIAL DE URGENCIAS                </v>
          </cell>
          <cell r="C10">
            <v>610111</v>
          </cell>
          <cell r="D10">
            <v>1</v>
          </cell>
          <cell r="E10">
            <v>616565020101</v>
          </cell>
          <cell r="F10" t="str">
            <v>Atención Prioritaria y urgencias</v>
          </cell>
        </row>
        <row r="11">
          <cell r="A11">
            <v>316</v>
          </cell>
          <cell r="B11" t="str">
            <v xml:space="preserve">ATENCION ODONTOLOGICA                        </v>
          </cell>
          <cell r="C11">
            <v>61010108</v>
          </cell>
          <cell r="D11">
            <v>1</v>
          </cell>
          <cell r="E11">
            <v>616565020601</v>
          </cell>
          <cell r="F11" t="str">
            <v>Atención Odontologica</v>
          </cell>
        </row>
        <row r="12">
          <cell r="A12">
            <v>317</v>
          </cell>
          <cell r="B12" t="str">
            <v xml:space="preserve">MEDICAMENTOS AMBULATORIOS                    </v>
          </cell>
          <cell r="C12">
            <v>61010165</v>
          </cell>
          <cell r="D12">
            <v>1</v>
          </cell>
          <cell r="E12">
            <v>616565020601</v>
          </cell>
          <cell r="F12" t="str">
            <v xml:space="preserve">Suministro de Medicamentos </v>
          </cell>
        </row>
        <row r="13">
          <cell r="A13">
            <v>318</v>
          </cell>
          <cell r="B13" t="str">
            <v xml:space="preserve">PROMOCION Y PREVENCION                       </v>
          </cell>
          <cell r="C13">
            <v>610161</v>
          </cell>
          <cell r="D13" t="str">
            <v>P y P</v>
          </cell>
          <cell r="E13">
            <v>6165650401</v>
          </cell>
          <cell r="F13" t="str">
            <v>Atención Médica General</v>
          </cell>
        </row>
        <row r="14">
          <cell r="A14">
            <v>319</v>
          </cell>
          <cell r="B14" t="str">
            <v xml:space="preserve">ATENCION DE PARTO NORMAL                     </v>
          </cell>
          <cell r="C14">
            <v>61010118</v>
          </cell>
          <cell r="D14">
            <v>1</v>
          </cell>
          <cell r="E14">
            <v>616565020601</v>
          </cell>
          <cell r="F14" t="str">
            <v>Atención Quirúrgica, Hospitalaria y Domiciliaria</v>
          </cell>
        </row>
        <row r="15">
          <cell r="A15">
            <v>320</v>
          </cell>
          <cell r="B15" t="str">
            <v xml:space="preserve">ATENCION HOSPT-PROCEDIMIENTO Q               </v>
          </cell>
          <cell r="C15">
            <v>610112</v>
          </cell>
          <cell r="D15">
            <v>1</v>
          </cell>
          <cell r="E15">
            <v>616565020101</v>
          </cell>
          <cell r="F15" t="str">
            <v>Atención Médica General</v>
          </cell>
        </row>
        <row r="16">
          <cell r="A16">
            <v>330</v>
          </cell>
          <cell r="B16" t="str">
            <v xml:space="preserve">TERAPIAS                                     </v>
          </cell>
          <cell r="C16">
            <v>61020137</v>
          </cell>
          <cell r="D16" t="str">
            <v>P y P</v>
          </cell>
          <cell r="E16">
            <v>6165650401</v>
          </cell>
          <cell r="F16" t="str">
            <v>Atención Profesional</v>
          </cell>
        </row>
        <row r="17">
          <cell r="A17">
            <v>331</v>
          </cell>
          <cell r="B17" t="str">
            <v xml:space="preserve">CONSULTA E INTERCONSULTAS ESPE               </v>
          </cell>
          <cell r="C17">
            <v>61020105</v>
          </cell>
          <cell r="D17" t="str">
            <v>P y P</v>
          </cell>
          <cell r="E17">
            <v>6165650401</v>
          </cell>
          <cell r="F17" t="str">
            <v>Atención por especialistas</v>
          </cell>
        </row>
        <row r="18">
          <cell r="A18">
            <v>332</v>
          </cell>
          <cell r="B18" t="str">
            <v xml:space="preserve">LABORATORIO CLINICO II AMBULAT               </v>
          </cell>
          <cell r="C18">
            <v>61020125</v>
          </cell>
          <cell r="D18" t="str">
            <v>P y P</v>
          </cell>
          <cell r="E18">
            <v>6165650401</v>
          </cell>
          <cell r="F18" t="str">
            <v>Laboratorio, Ayudas Dx y Terapéuticas e Insumos</v>
          </cell>
        </row>
        <row r="19">
          <cell r="A19">
            <v>333</v>
          </cell>
          <cell r="B19" t="str">
            <v xml:space="preserve">RADIOLOGIA II AMBULATORIO                    </v>
          </cell>
          <cell r="C19">
            <v>61020126</v>
          </cell>
          <cell r="D19" t="str">
            <v>P y P</v>
          </cell>
          <cell r="E19">
            <v>6165650401</v>
          </cell>
          <cell r="F19" t="str">
            <v>Laboratorio, Ayudas Dx y Terapéuticas e Insumos</v>
          </cell>
        </row>
        <row r="20">
          <cell r="A20">
            <v>334</v>
          </cell>
          <cell r="B20" t="str">
            <v xml:space="preserve">SERVICIOS ESPEC DIAGN-TERAP AM               </v>
          </cell>
          <cell r="C20">
            <v>61020127</v>
          </cell>
          <cell r="D20" t="str">
            <v>P y P</v>
          </cell>
          <cell r="E20">
            <v>6165650401</v>
          </cell>
          <cell r="F20" t="str">
            <v>Laboratorio, Ayudas Dx y Terapéuticas e Insumos</v>
          </cell>
        </row>
        <row r="21">
          <cell r="A21">
            <v>335</v>
          </cell>
          <cell r="B21" t="str">
            <v xml:space="preserve">SERVICIOS ESPEC DIAG-TERAP HOS               </v>
          </cell>
          <cell r="C21">
            <v>61020128</v>
          </cell>
          <cell r="D21" t="str">
            <v>P y P</v>
          </cell>
          <cell r="E21">
            <v>6165650401</v>
          </cell>
          <cell r="F21" t="str">
            <v>Laboratorio, Ayudas Dx y Terapéuticas e Insumos</v>
          </cell>
        </row>
        <row r="22">
          <cell r="A22">
            <v>336</v>
          </cell>
          <cell r="B22" t="str">
            <v xml:space="preserve">ATENCION OBSTETRICA II                       </v>
          </cell>
          <cell r="C22">
            <v>61020116</v>
          </cell>
          <cell r="D22" t="str">
            <v>P y P</v>
          </cell>
          <cell r="E22">
            <v>6165650401</v>
          </cell>
          <cell r="F22" t="str">
            <v>Atención Quirúrgica, Hospitalaria y Domiciliaria</v>
          </cell>
        </row>
        <row r="23">
          <cell r="A23">
            <v>337</v>
          </cell>
          <cell r="B23" t="str">
            <v xml:space="preserve">CIRUGIA AMBULATORA II                        </v>
          </cell>
          <cell r="C23">
            <v>61020123</v>
          </cell>
          <cell r="D23" t="str">
            <v>P y P</v>
          </cell>
          <cell r="E23">
            <v>6165650401</v>
          </cell>
          <cell r="F23" t="str">
            <v>Atención Quirúrgica, Hospitalaria y Domiciliaria</v>
          </cell>
        </row>
        <row r="24">
          <cell r="A24">
            <v>338</v>
          </cell>
          <cell r="B24" t="str">
            <v xml:space="preserve">CIRUGIA HOSPITALARIA II                      </v>
          </cell>
          <cell r="C24">
            <v>61020122</v>
          </cell>
          <cell r="D24" t="str">
            <v>P y P</v>
          </cell>
          <cell r="E24">
            <v>6165650401</v>
          </cell>
          <cell r="F24" t="str">
            <v>Atención Quirúrgica, Hospitalaria y Domiciliaria</v>
          </cell>
        </row>
        <row r="25">
          <cell r="A25">
            <v>339</v>
          </cell>
          <cell r="B25" t="str">
            <v xml:space="preserve">ATENCION MEDICA HOSPITALARIA                 </v>
          </cell>
          <cell r="C25">
            <v>61020112</v>
          </cell>
          <cell r="D25" t="str">
            <v>P y P</v>
          </cell>
          <cell r="E25">
            <v>6165650401</v>
          </cell>
          <cell r="F25" t="str">
            <v>Atención Quirúrgica, Hospitalaria y Domiciliaria</v>
          </cell>
        </row>
        <row r="26">
          <cell r="A26">
            <v>340</v>
          </cell>
          <cell r="B26" t="str">
            <v xml:space="preserve">MEDICAMENTOS II                              </v>
          </cell>
          <cell r="C26">
            <v>61020165</v>
          </cell>
          <cell r="D26" t="str">
            <v>P y P</v>
          </cell>
          <cell r="E26">
            <v>6165650401</v>
          </cell>
          <cell r="F26" t="str">
            <v xml:space="preserve">Suministro de Medicamentos </v>
          </cell>
        </row>
        <row r="27">
          <cell r="A27">
            <v>341</v>
          </cell>
          <cell r="B27" t="str">
            <v xml:space="preserve">URGENCIAS NIVEL II CAPITADO                  </v>
          </cell>
          <cell r="C27">
            <v>610211</v>
          </cell>
          <cell r="D27">
            <v>2</v>
          </cell>
          <cell r="E27">
            <v>616565020102</v>
          </cell>
          <cell r="F27" t="str">
            <v>Atención Prioritaria y urgencias</v>
          </cell>
        </row>
        <row r="28">
          <cell r="A28">
            <v>350</v>
          </cell>
          <cell r="B28" t="str">
            <v xml:space="preserve">CIRUGIA AMBULATORIA III                     </v>
          </cell>
          <cell r="C28">
            <v>61030123</v>
          </cell>
          <cell r="D28" t="str">
            <v>PAC</v>
          </cell>
          <cell r="E28" t="str">
            <v>6165750206</v>
          </cell>
          <cell r="F28" t="str">
            <v>Atención Quirúrgica, Hospitalaria y Domiciliaria</v>
          </cell>
        </row>
        <row r="29">
          <cell r="A29">
            <v>351</v>
          </cell>
          <cell r="B29" t="str">
            <v xml:space="preserve">SERVICIOS ESPEC DIAGN-TERAP AM               </v>
          </cell>
          <cell r="C29">
            <v>61030127</v>
          </cell>
          <cell r="D29" t="str">
            <v>PAC</v>
          </cell>
          <cell r="E29" t="str">
            <v>6165750206</v>
          </cell>
          <cell r="F29" t="str">
            <v>Laboratorio, Ayudas Dx y Terapéuticas e Insumos</v>
          </cell>
        </row>
        <row r="30">
          <cell r="A30">
            <v>352</v>
          </cell>
          <cell r="B30" t="str">
            <v xml:space="preserve">CIRUGIA HOSPITALARIA III                     </v>
          </cell>
          <cell r="C30">
            <v>61030122</v>
          </cell>
          <cell r="D30" t="str">
            <v>PAC</v>
          </cell>
          <cell r="E30" t="str">
            <v>6165750206</v>
          </cell>
          <cell r="F30" t="str">
            <v>Atención Quirúrgica, Hospitalaria y Domiciliaria</v>
          </cell>
        </row>
        <row r="31">
          <cell r="A31">
            <v>353</v>
          </cell>
          <cell r="B31" t="str">
            <v xml:space="preserve">HOSPITALIZACION MEDICA III                   </v>
          </cell>
          <cell r="C31">
            <v>61030113</v>
          </cell>
          <cell r="D31" t="str">
            <v>PAC</v>
          </cell>
          <cell r="E31" t="str">
            <v>6165750206</v>
          </cell>
          <cell r="F31" t="str">
            <v>Atención Quirúrgica, Hospitalaria y Domiciliaria</v>
          </cell>
        </row>
        <row r="32">
          <cell r="A32">
            <v>354</v>
          </cell>
          <cell r="B32" t="str">
            <v xml:space="preserve">SERVICIOS ESPEC DIAG-TERAP HOS               </v>
          </cell>
          <cell r="C32">
            <v>61030128</v>
          </cell>
          <cell r="D32" t="str">
            <v>PAC</v>
          </cell>
          <cell r="E32" t="str">
            <v>6165750206</v>
          </cell>
          <cell r="F32" t="str">
            <v>Laboratorio, Ayudas Dx y Terapéuticas e Insumos</v>
          </cell>
        </row>
        <row r="33">
          <cell r="A33">
            <v>360</v>
          </cell>
          <cell r="B33" t="str">
            <v xml:space="preserve">TRANSPLANTE RENAL                            </v>
          </cell>
          <cell r="C33">
            <v>610414</v>
          </cell>
          <cell r="D33">
            <v>4</v>
          </cell>
          <cell r="E33">
            <v>6165650501</v>
          </cell>
          <cell r="F33" t="str">
            <v>Atención Eventos Alta Complejidad</v>
          </cell>
        </row>
        <row r="34">
          <cell r="A34">
            <v>361</v>
          </cell>
          <cell r="B34" t="str">
            <v xml:space="preserve">DIALISIS                                     </v>
          </cell>
          <cell r="C34">
            <v>61040137</v>
          </cell>
          <cell r="D34" t="str">
            <v>PAC</v>
          </cell>
          <cell r="E34" t="str">
            <v>6165750206</v>
          </cell>
          <cell r="F34" t="str">
            <v>Atención Eventos Alta Complejidad</v>
          </cell>
        </row>
        <row r="35">
          <cell r="A35">
            <v>362</v>
          </cell>
          <cell r="B35" t="str">
            <v xml:space="preserve">NEUROCIRUGIA SISTEMA NERVIOSO                </v>
          </cell>
          <cell r="C35">
            <v>61040147</v>
          </cell>
          <cell r="D35" t="str">
            <v>PAC</v>
          </cell>
          <cell r="E35" t="str">
            <v>6165750206</v>
          </cell>
          <cell r="F35" t="str">
            <v>Atención Eventos Alta Complejidad</v>
          </cell>
        </row>
        <row r="36">
          <cell r="A36">
            <v>363</v>
          </cell>
          <cell r="B36" t="str">
            <v xml:space="preserve">CIRUGIA CARDIACA                             </v>
          </cell>
          <cell r="C36">
            <v>61040135</v>
          </cell>
          <cell r="D36" t="str">
            <v>PAC</v>
          </cell>
          <cell r="E36" t="str">
            <v>6165750206</v>
          </cell>
          <cell r="F36" t="str">
            <v>Atención Eventos Alta Complejidad</v>
          </cell>
        </row>
        <row r="37">
          <cell r="A37">
            <v>364</v>
          </cell>
          <cell r="B37" t="str">
            <v xml:space="preserve">REEMPLAZOS ARTICULARES                       </v>
          </cell>
          <cell r="C37">
            <v>61040133</v>
          </cell>
          <cell r="D37" t="str">
            <v>PAC</v>
          </cell>
          <cell r="E37" t="str">
            <v>6165750206</v>
          </cell>
          <cell r="F37" t="str">
            <v>Atención Eventos Alta Complejidad</v>
          </cell>
        </row>
        <row r="38">
          <cell r="A38">
            <v>365</v>
          </cell>
          <cell r="B38" t="str">
            <v xml:space="preserve">MANEJO DEL GRAN QUEMADO                     </v>
          </cell>
          <cell r="C38">
            <v>61040143</v>
          </cell>
          <cell r="D38" t="str">
            <v>PAC</v>
          </cell>
          <cell r="E38" t="str">
            <v>6165750206</v>
          </cell>
          <cell r="F38" t="str">
            <v>Atención Eventos Alta Complejidad</v>
          </cell>
        </row>
        <row r="39">
          <cell r="A39">
            <v>366</v>
          </cell>
          <cell r="B39" t="str">
            <v xml:space="preserve">MANEJO DEL TRAUMA MAYOR                     </v>
          </cell>
          <cell r="C39">
            <v>61040145</v>
          </cell>
          <cell r="D39" t="str">
            <v>PAC</v>
          </cell>
          <cell r="E39" t="str">
            <v>6165750206</v>
          </cell>
          <cell r="F39" t="str">
            <v>Atención Eventos Alta Complejidad</v>
          </cell>
        </row>
        <row r="40">
          <cell r="A40">
            <v>367</v>
          </cell>
          <cell r="B40" t="str">
            <v xml:space="preserve">MANEJO PACIENTES INFECTADOS PO              </v>
          </cell>
          <cell r="C40">
            <v>61040141</v>
          </cell>
          <cell r="D40" t="str">
            <v>PAC</v>
          </cell>
          <cell r="E40" t="str">
            <v>6165750206</v>
          </cell>
          <cell r="F40" t="str">
            <v>Atención Eventos Alta Complejidad</v>
          </cell>
        </row>
        <row r="41">
          <cell r="A41">
            <v>368</v>
          </cell>
          <cell r="B41" t="str">
            <v xml:space="preserve">QUIMIOTERAPIA Y RADIOTERAPIA C               </v>
          </cell>
          <cell r="C41">
            <v>61040149</v>
          </cell>
          <cell r="D41" t="str">
            <v>PAC</v>
          </cell>
          <cell r="E41" t="str">
            <v>6165750206</v>
          </cell>
          <cell r="F41" t="str">
            <v>Atención Eventos Alta Complejidad</v>
          </cell>
        </row>
        <row r="42">
          <cell r="A42">
            <v>369</v>
          </cell>
          <cell r="B42" t="str">
            <v xml:space="preserve">TRATAMIENTO QUIRURG ENFERM CON               </v>
          </cell>
          <cell r="C42">
            <v>61040139</v>
          </cell>
          <cell r="D42" t="str">
            <v>PAC</v>
          </cell>
          <cell r="E42" t="str">
            <v>6165750206</v>
          </cell>
          <cell r="F42" t="str">
            <v>Atención Eventos Alta Complejidad</v>
          </cell>
        </row>
        <row r="43">
          <cell r="A43">
            <v>370</v>
          </cell>
          <cell r="B43" t="str">
            <v xml:space="preserve">TRATAMIENTO QUIRURG ENFERM CON               </v>
          </cell>
          <cell r="C43">
            <v>610413</v>
          </cell>
          <cell r="D43">
            <v>4</v>
          </cell>
          <cell r="E43">
            <v>6165650501</v>
          </cell>
          <cell r="F43" t="str">
            <v>Atención Eventos Alta Complejidad</v>
          </cell>
        </row>
        <row r="44">
          <cell r="A44">
            <v>400</v>
          </cell>
          <cell r="B44" t="str">
            <v>APLICACION DE BCG</v>
          </cell>
          <cell r="C44">
            <v>61016101</v>
          </cell>
          <cell r="D44" t="str">
            <v>P y P</v>
          </cell>
          <cell r="E44">
            <v>6165650401</v>
          </cell>
          <cell r="F44" t="str">
            <v>Atención Médica General</v>
          </cell>
        </row>
        <row r="45">
          <cell r="A45">
            <v>401</v>
          </cell>
          <cell r="B45" t="str">
            <v>APLICACION ANTIHEPATITIS B</v>
          </cell>
          <cell r="C45">
            <v>61016101</v>
          </cell>
          <cell r="D45" t="str">
            <v>P y P</v>
          </cell>
          <cell r="E45">
            <v>6165650401</v>
          </cell>
          <cell r="F45" t="str">
            <v>Atención Médica General</v>
          </cell>
        </row>
        <row r="46">
          <cell r="A46">
            <v>402</v>
          </cell>
          <cell r="B46" t="str">
            <v>APLICACION DPT</v>
          </cell>
          <cell r="C46">
            <v>61016101</v>
          </cell>
          <cell r="D46" t="str">
            <v>P y P</v>
          </cell>
          <cell r="E46">
            <v>6165650401</v>
          </cell>
          <cell r="F46" t="str">
            <v>Atención Médica General</v>
          </cell>
        </row>
        <row r="47">
          <cell r="A47">
            <v>403</v>
          </cell>
          <cell r="B47" t="str">
            <v>APLICACION ANTIPOLIO</v>
          </cell>
          <cell r="C47">
            <v>61016101</v>
          </cell>
          <cell r="D47" t="str">
            <v>P y P</v>
          </cell>
          <cell r="E47">
            <v>6165650401</v>
          </cell>
          <cell r="F47" t="str">
            <v>Atención Médica General</v>
          </cell>
        </row>
        <row r="48">
          <cell r="A48">
            <v>404</v>
          </cell>
          <cell r="B48" t="str">
            <v>APLICACION CONJUGADA CONTRA</v>
          </cell>
          <cell r="C48">
            <v>61016101</v>
          </cell>
          <cell r="D48" t="str">
            <v>P y P</v>
          </cell>
          <cell r="E48">
            <v>6165650401</v>
          </cell>
          <cell r="F48" t="str">
            <v>Atención Médica General</v>
          </cell>
        </row>
        <row r="49">
          <cell r="A49">
            <v>405</v>
          </cell>
          <cell r="B49" t="str">
            <v>APLICACION TD O TT MUJERES</v>
          </cell>
          <cell r="C49">
            <v>61016101</v>
          </cell>
          <cell r="D49" t="str">
            <v>P y P</v>
          </cell>
          <cell r="E49">
            <v>6165650401</v>
          </cell>
          <cell r="F49" t="str">
            <v>Atención Médica General</v>
          </cell>
        </row>
        <row r="50">
          <cell r="A50">
            <v>406</v>
          </cell>
          <cell r="B50" t="str">
            <v>APLICACION TRIPLE VIRAL</v>
          </cell>
          <cell r="C50">
            <v>61016101</v>
          </cell>
          <cell r="D50" t="str">
            <v>P y P</v>
          </cell>
          <cell r="E50">
            <v>6165650401</v>
          </cell>
          <cell r="F50" t="str">
            <v>Atención Médica General</v>
          </cell>
        </row>
        <row r="51">
          <cell r="A51">
            <v>407</v>
          </cell>
          <cell r="B51" t="str">
            <v>CONTROL PLACA BACTERIANA</v>
          </cell>
          <cell r="C51">
            <v>61016102</v>
          </cell>
          <cell r="D51" t="str">
            <v>P y P</v>
          </cell>
          <cell r="E51">
            <v>6165650401</v>
          </cell>
          <cell r="F51" t="str">
            <v>Atención Odontologica</v>
          </cell>
        </row>
        <row r="52">
          <cell r="A52">
            <v>408</v>
          </cell>
          <cell r="B52" t="str">
            <v>DETARTRAJE SUPRAGINGIVAL</v>
          </cell>
          <cell r="C52">
            <v>61016102</v>
          </cell>
          <cell r="D52" t="str">
            <v>P y P</v>
          </cell>
          <cell r="E52">
            <v>6165650401</v>
          </cell>
          <cell r="F52" t="str">
            <v>Atención Odontologica</v>
          </cell>
        </row>
        <row r="53">
          <cell r="A53">
            <v>409</v>
          </cell>
          <cell r="B53" t="str">
            <v>APLICACION DE FLUOR TOPICO</v>
          </cell>
          <cell r="C53">
            <v>61016102</v>
          </cell>
          <cell r="D53" t="str">
            <v>P y P</v>
          </cell>
          <cell r="E53">
            <v>6165650401</v>
          </cell>
          <cell r="F53" t="str">
            <v>Atención Odontologica</v>
          </cell>
        </row>
        <row r="54">
          <cell r="A54">
            <v>410</v>
          </cell>
          <cell r="B54" t="str">
            <v>APLICACION DE SELLANTES</v>
          </cell>
          <cell r="C54">
            <v>61016102</v>
          </cell>
          <cell r="D54" t="str">
            <v>P y P</v>
          </cell>
          <cell r="E54">
            <v>6165650401</v>
          </cell>
          <cell r="F54" t="str">
            <v>Atención Odontologica</v>
          </cell>
        </row>
        <row r="55">
          <cell r="A55">
            <v>411</v>
          </cell>
          <cell r="B55" t="str">
            <v>ATENCION DEL PARTO</v>
          </cell>
          <cell r="C55">
            <v>61016103</v>
          </cell>
          <cell r="D55" t="str">
            <v>P y P</v>
          </cell>
          <cell r="E55">
            <v>6165650402</v>
          </cell>
          <cell r="F55" t="str">
            <v>Atención Quirúrgica, Hospitalaria y Domiciliaria</v>
          </cell>
        </row>
        <row r="56">
          <cell r="A56">
            <v>412</v>
          </cell>
          <cell r="B56" t="str">
            <v>APLICACION TRIPLE VIRAL POS</v>
          </cell>
          <cell r="C56">
            <v>61016101</v>
          </cell>
          <cell r="D56" t="str">
            <v>P y P</v>
          </cell>
          <cell r="E56">
            <v>6165650401</v>
          </cell>
          <cell r="F56" t="str">
            <v>Atención Médica General</v>
          </cell>
        </row>
        <row r="57">
          <cell r="A57">
            <v>413</v>
          </cell>
          <cell r="B57" t="str">
            <v>CONSULTA MEDICA CONTROL POST</v>
          </cell>
          <cell r="C57">
            <v>61016103</v>
          </cell>
          <cell r="D57" t="str">
            <v>P y P</v>
          </cell>
          <cell r="E57">
            <v>6165650402</v>
          </cell>
          <cell r="F57" t="str">
            <v>Atención Médica General</v>
          </cell>
        </row>
        <row r="58">
          <cell r="A58">
            <v>414</v>
          </cell>
          <cell r="B58" t="str">
            <v>EXAMEN TSH AL RECIEN NACIDO</v>
          </cell>
          <cell r="C58">
            <v>61026103</v>
          </cell>
          <cell r="D58" t="str">
            <v>P y P</v>
          </cell>
          <cell r="E58">
            <v>6165650401</v>
          </cell>
          <cell r="F58" t="str">
            <v>Laboratorio, Ayudas Dx y Terapéuticas e Insumos</v>
          </cell>
        </row>
        <row r="59">
          <cell r="A59">
            <v>415</v>
          </cell>
          <cell r="B59" t="str">
            <v>APLICACION VITAMINIA K RECIEN NACIDO</v>
          </cell>
          <cell r="C59">
            <v>61016103</v>
          </cell>
          <cell r="D59" t="str">
            <v>P y P</v>
          </cell>
          <cell r="E59">
            <v>6165650402</v>
          </cell>
          <cell r="F59" t="str">
            <v>Atención Médica General</v>
          </cell>
        </row>
        <row r="60">
          <cell r="A60">
            <v>416</v>
          </cell>
          <cell r="B60" t="str">
            <v>CONSULTA CONTROL POR MEDICO</v>
          </cell>
          <cell r="C60">
            <v>61016103</v>
          </cell>
          <cell r="D60" t="str">
            <v>P y P</v>
          </cell>
          <cell r="E60">
            <v>6165650402</v>
          </cell>
          <cell r="F60" t="str">
            <v>Atención Médica General</v>
          </cell>
        </row>
        <row r="61">
          <cell r="A61">
            <v>417</v>
          </cell>
          <cell r="B61" t="str">
            <v>HEMOCLASIFICACION AL RECIEN</v>
          </cell>
          <cell r="C61">
            <v>61016103</v>
          </cell>
          <cell r="D61" t="str">
            <v>P y P</v>
          </cell>
          <cell r="E61">
            <v>6165650402</v>
          </cell>
          <cell r="F61" t="str">
            <v>Laboratorio, Ayudas Dx y Terapéuticas e Insumos</v>
          </cell>
        </row>
        <row r="62">
          <cell r="A62">
            <v>418</v>
          </cell>
          <cell r="B62" t="str">
            <v>CONSULTA 1RA VEZ</v>
          </cell>
          <cell r="C62">
            <v>61016104</v>
          </cell>
          <cell r="D62" t="str">
            <v>P y P</v>
          </cell>
          <cell r="E62">
            <v>6165650403</v>
          </cell>
          <cell r="F62" t="str">
            <v>Atención Médica General</v>
          </cell>
        </row>
        <row r="63">
          <cell r="A63">
            <v>421</v>
          </cell>
          <cell r="B63" t="str">
            <v>OCLUSION DE TROMPAS</v>
          </cell>
          <cell r="C63">
            <v>61026104</v>
          </cell>
          <cell r="D63" t="str">
            <v>P y P</v>
          </cell>
          <cell r="E63">
            <v>6165650401</v>
          </cell>
          <cell r="F63" t="str">
            <v>Atención Quirúrgica, Hospitalaria y Domiciliaria</v>
          </cell>
        </row>
        <row r="64">
          <cell r="A64">
            <v>424</v>
          </cell>
          <cell r="B64" t="str">
            <v>VASECTOMIA</v>
          </cell>
          <cell r="C64">
            <v>61026104</v>
          </cell>
          <cell r="D64" t="str">
            <v>P y P</v>
          </cell>
          <cell r="E64">
            <v>6165650401</v>
          </cell>
          <cell r="F64" t="str">
            <v>Atención Quirúrgica, Hospitalaria y Domiciliaria</v>
          </cell>
        </row>
        <row r="65">
          <cell r="A65">
            <v>427</v>
          </cell>
          <cell r="B65" t="str">
            <v>CONSULTA PRIMERA VEZ POR</v>
          </cell>
          <cell r="C65">
            <v>61016106</v>
          </cell>
          <cell r="D65" t="str">
            <v>P y P</v>
          </cell>
          <cell r="E65">
            <v>6165650404</v>
          </cell>
          <cell r="F65" t="str">
            <v>Atención Médica General</v>
          </cell>
        </row>
        <row r="66">
          <cell r="A66">
            <v>428</v>
          </cell>
          <cell r="B66" t="str">
            <v>EXAMEN HEMOGLOBINA</v>
          </cell>
          <cell r="C66">
            <v>61016106</v>
          </cell>
          <cell r="D66" t="str">
            <v>P y P</v>
          </cell>
          <cell r="E66">
            <v>6165650404</v>
          </cell>
          <cell r="F66" t="str">
            <v>Laboratorio, Ayudas Dx y Terapéuticas e Insumos</v>
          </cell>
        </row>
        <row r="67">
          <cell r="A67">
            <v>430</v>
          </cell>
          <cell r="B67" t="str">
            <v>SEROLOGIA VDRL A GESTANTES</v>
          </cell>
          <cell r="C67">
            <v>61016107</v>
          </cell>
          <cell r="D67" t="str">
            <v>P y P</v>
          </cell>
          <cell r="E67">
            <v>6165650404</v>
          </cell>
          <cell r="F67" t="str">
            <v>Laboratorio, Ayudas Dx y Terapéuticas e Insumos</v>
          </cell>
        </row>
        <row r="68">
          <cell r="A68">
            <v>431</v>
          </cell>
          <cell r="B68" t="str">
            <v>CONSULTA PRENATAL POR MEDICO</v>
          </cell>
          <cell r="C68">
            <v>61016107</v>
          </cell>
          <cell r="D68" t="str">
            <v>P y P</v>
          </cell>
          <cell r="E68">
            <v>6165650404</v>
          </cell>
          <cell r="F68" t="str">
            <v>Atención Médica General</v>
          </cell>
        </row>
        <row r="69">
          <cell r="A69">
            <v>433</v>
          </cell>
          <cell r="B69" t="str">
            <v>HEMOGRAMA COMPLETO A GESTANTES</v>
          </cell>
          <cell r="C69">
            <v>61016107</v>
          </cell>
          <cell r="D69" t="str">
            <v>P y P</v>
          </cell>
          <cell r="E69">
            <v>6165650404</v>
          </cell>
          <cell r="F69" t="str">
            <v>Laboratorio, Ayudas Dx y Terapéuticas e Insumos</v>
          </cell>
        </row>
        <row r="70">
          <cell r="A70">
            <v>434</v>
          </cell>
          <cell r="B70" t="str">
            <v>HEMOCLASIFICACION A GESTANTES</v>
          </cell>
          <cell r="C70">
            <v>61016107</v>
          </cell>
          <cell r="D70" t="str">
            <v>P y P</v>
          </cell>
          <cell r="E70">
            <v>6165650404</v>
          </cell>
          <cell r="F70" t="str">
            <v>Laboratorio, Ayudas Dx y Terapéuticas e Insumos</v>
          </cell>
        </row>
        <row r="71">
          <cell r="A71">
            <v>435</v>
          </cell>
          <cell r="B71" t="str">
            <v>UROANALISIS A GESTANTES</v>
          </cell>
          <cell r="C71">
            <v>61016107</v>
          </cell>
          <cell r="D71" t="str">
            <v>P y P</v>
          </cell>
          <cell r="E71">
            <v>6165650404</v>
          </cell>
          <cell r="F71" t="str">
            <v>Laboratorio, Ayudas Dx y Terapéuticas e Insumos</v>
          </cell>
        </row>
        <row r="72">
          <cell r="A72">
            <v>436</v>
          </cell>
          <cell r="B72" t="str">
            <v>GLICEMIA A GESTANTES</v>
          </cell>
          <cell r="C72">
            <v>61026107</v>
          </cell>
          <cell r="D72" t="str">
            <v>P y P</v>
          </cell>
          <cell r="E72">
            <v>6165650401</v>
          </cell>
          <cell r="F72" t="str">
            <v>Laboratorio, Ayudas Dx y Terapéuticas e Insumos</v>
          </cell>
        </row>
        <row r="73">
          <cell r="A73">
            <v>437</v>
          </cell>
          <cell r="B73" t="str">
            <v>ECOGRAFIA OBSTETRICA</v>
          </cell>
          <cell r="C73">
            <v>61016107</v>
          </cell>
          <cell r="D73" t="str">
            <v>P y P</v>
          </cell>
          <cell r="E73">
            <v>6165650404</v>
          </cell>
          <cell r="F73" t="str">
            <v>Laboratorio, Ayudas Dx y Terapéuticas e Insumos</v>
          </cell>
        </row>
        <row r="74">
          <cell r="A74">
            <v>438</v>
          </cell>
          <cell r="B74" t="str">
            <v>SUMINISTRO DE MULTIVITAMINICOS</v>
          </cell>
          <cell r="C74">
            <v>61016107</v>
          </cell>
          <cell r="D74" t="str">
            <v>P y P</v>
          </cell>
          <cell r="E74">
            <v>6165650404</v>
          </cell>
          <cell r="F74" t="str">
            <v xml:space="preserve">Suministro de Medicamentos </v>
          </cell>
        </row>
        <row r="75">
          <cell r="A75">
            <v>442</v>
          </cell>
          <cell r="B75" t="str">
            <v>CONSULTA MEDICA 1RA VEZ &lt; 45 AÑOS</v>
          </cell>
          <cell r="C75">
            <v>61016108</v>
          </cell>
          <cell r="D75" t="str">
            <v>P y P</v>
          </cell>
          <cell r="E75">
            <v>6165650404</v>
          </cell>
          <cell r="F75" t="str">
            <v>Atención Médica General</v>
          </cell>
        </row>
        <row r="76">
          <cell r="A76">
            <v>443</v>
          </cell>
          <cell r="B76" t="str">
            <v>PARCIAL DE ORINA &gt; 45 A¥OS</v>
          </cell>
          <cell r="C76">
            <v>61016108</v>
          </cell>
          <cell r="D76" t="str">
            <v>P y P</v>
          </cell>
          <cell r="E76">
            <v>6165650404</v>
          </cell>
          <cell r="F76" t="str">
            <v>Laboratorio, Ayudas Dx y Terapéuticas e Insumos</v>
          </cell>
        </row>
        <row r="77">
          <cell r="A77">
            <v>444</v>
          </cell>
          <cell r="B77" t="str">
            <v>CREATININA &gt; 45 A¥OS</v>
          </cell>
          <cell r="C77">
            <v>61026108</v>
          </cell>
          <cell r="D77" t="str">
            <v>P y P</v>
          </cell>
          <cell r="E77">
            <v>6165650401</v>
          </cell>
          <cell r="F77" t="str">
            <v>Laboratorio, Ayudas Dx y Terapéuticas e Insumos</v>
          </cell>
        </row>
        <row r="78">
          <cell r="A78">
            <v>445</v>
          </cell>
          <cell r="B78" t="str">
            <v>GLICEMIA BASAL &gt; 45 A¥OS</v>
          </cell>
          <cell r="C78">
            <v>61026108</v>
          </cell>
          <cell r="D78" t="str">
            <v>P y P</v>
          </cell>
          <cell r="E78">
            <v>6165650401</v>
          </cell>
          <cell r="F78" t="str">
            <v>Laboratorio, Ayudas Dx y Terapéuticas e Insumos</v>
          </cell>
        </row>
        <row r="79">
          <cell r="A79">
            <v>446</v>
          </cell>
          <cell r="B79" t="str">
            <v>PERFIL LIPIDICO &gt; 45 A¥OS</v>
          </cell>
          <cell r="C79">
            <v>61016108</v>
          </cell>
          <cell r="D79" t="str">
            <v>P y P</v>
          </cell>
          <cell r="E79">
            <v>6165650404</v>
          </cell>
          <cell r="F79" t="str">
            <v>Laboratorio, Ayudas Dx y Terapéuticas e Insumos</v>
          </cell>
        </row>
        <row r="80">
          <cell r="A80">
            <v>447</v>
          </cell>
          <cell r="B80" t="str">
            <v>COLESTEROL TOTAL &gt; 45 AÑOS</v>
          </cell>
          <cell r="C80">
            <v>61016108</v>
          </cell>
          <cell r="D80" t="str">
            <v>P y P</v>
          </cell>
          <cell r="E80">
            <v>6165650404</v>
          </cell>
          <cell r="F80" t="str">
            <v>Laboratorio, Ayudas Dx y Terapéuticas e Insumos</v>
          </cell>
        </row>
        <row r="81">
          <cell r="A81">
            <v>448</v>
          </cell>
          <cell r="B81" t="str">
            <v>COLESTEROL HDL &gt; 45 AÑOS</v>
          </cell>
          <cell r="C81">
            <v>61016108</v>
          </cell>
          <cell r="D81" t="str">
            <v>P y P</v>
          </cell>
          <cell r="E81">
            <v>6165650404</v>
          </cell>
          <cell r="F81" t="str">
            <v>Laboratorio, Ayudas Dx y Terapéuticas e Insumos</v>
          </cell>
        </row>
        <row r="82">
          <cell r="A82">
            <v>449</v>
          </cell>
          <cell r="B82" t="str">
            <v>COLESTEROL LDL &gt; 45 AÑOS</v>
          </cell>
          <cell r="C82">
            <v>61016108</v>
          </cell>
          <cell r="D82" t="str">
            <v>P y P</v>
          </cell>
          <cell r="E82">
            <v>6165650404</v>
          </cell>
          <cell r="F82" t="str">
            <v>Laboratorio, Ayudas Dx y Terapéuticas e Insumos</v>
          </cell>
        </row>
        <row r="83">
          <cell r="A83">
            <v>450</v>
          </cell>
          <cell r="B83" t="str">
            <v>TRIGLICERIDOS &gt; 45 AÑOS</v>
          </cell>
          <cell r="C83">
            <v>61026108</v>
          </cell>
          <cell r="D83" t="str">
            <v>P y P</v>
          </cell>
          <cell r="E83">
            <v>6165650401</v>
          </cell>
          <cell r="F83" t="str">
            <v>Laboratorio, Ayudas Dx y Terapéuticas e Insumos</v>
          </cell>
        </row>
        <row r="84">
          <cell r="A84">
            <v>451</v>
          </cell>
          <cell r="B84" t="str">
            <v>TOMA CITOLOGIA CERVICO UTERINA</v>
          </cell>
          <cell r="C84">
            <v>61016109</v>
          </cell>
          <cell r="D84" t="str">
            <v>P y P</v>
          </cell>
          <cell r="E84">
            <v>6165650404</v>
          </cell>
          <cell r="F84" t="str">
            <v>Atención Médica General</v>
          </cell>
        </row>
        <row r="85">
          <cell r="A85">
            <v>452</v>
          </cell>
          <cell r="B85" t="str">
            <v>COLPOSCOPIA</v>
          </cell>
          <cell r="C85">
            <v>61016109</v>
          </cell>
          <cell r="D85" t="str">
            <v>P y P</v>
          </cell>
          <cell r="E85">
            <v>6165650404</v>
          </cell>
          <cell r="F85" t="str">
            <v>Laboratorio, Ayudas Dx y Terapéuticas e Insumos</v>
          </cell>
        </row>
        <row r="86">
          <cell r="A86">
            <v>453</v>
          </cell>
          <cell r="B86" t="str">
            <v>MAMOGRAFIA DE CUATRO PROYECCIO</v>
          </cell>
          <cell r="C86">
            <v>61026109</v>
          </cell>
          <cell r="D86" t="str">
            <v>P y P</v>
          </cell>
          <cell r="E86">
            <v>6165650401</v>
          </cell>
          <cell r="F86" t="str">
            <v>Laboratorio, Ayudas Dx y Terapéuticas e Insumos</v>
          </cell>
        </row>
        <row r="87">
          <cell r="A87">
            <v>454</v>
          </cell>
          <cell r="B87" t="str">
            <v>BIOPSIA POR PUNCION DE AGUJA FINA</v>
          </cell>
          <cell r="C87">
            <v>61026109</v>
          </cell>
          <cell r="D87" t="str">
            <v>P y P</v>
          </cell>
          <cell r="E87">
            <v>6165650401</v>
          </cell>
          <cell r="F87" t="str">
            <v>Laboratorio, Ayudas Dx y Terapéuticas e Insumos</v>
          </cell>
        </row>
        <row r="88">
          <cell r="A88">
            <v>455</v>
          </cell>
          <cell r="B88" t="str">
            <v>MEDICION AGUDEZA VISUAL</v>
          </cell>
          <cell r="C88">
            <v>610111</v>
          </cell>
          <cell r="D88">
            <v>1</v>
          </cell>
          <cell r="E88">
            <v>616565020101</v>
          </cell>
          <cell r="F88" t="str">
            <v>Atención Médica General</v>
          </cell>
        </row>
        <row r="89">
          <cell r="A89">
            <v>456</v>
          </cell>
          <cell r="B89" t="str">
            <v>CONSULTA POR OFTALMOLOGO</v>
          </cell>
          <cell r="C89">
            <v>610211</v>
          </cell>
          <cell r="D89">
            <v>2</v>
          </cell>
          <cell r="E89">
            <v>616565020102</v>
          </cell>
          <cell r="F89" t="str">
            <v>Atención por especialistas</v>
          </cell>
        </row>
        <row r="90">
          <cell r="A90">
            <v>457</v>
          </cell>
          <cell r="B90" t="str">
            <v>BK SERIADO</v>
          </cell>
          <cell r="C90">
            <v>61056112</v>
          </cell>
          <cell r="D90" t="str">
            <v>PAC</v>
          </cell>
          <cell r="E90" t="str">
            <v>6165750206</v>
          </cell>
          <cell r="F90" t="str">
            <v>Laboratorio, Ayudas Dx y Terapéuticas e Insumos</v>
          </cell>
        </row>
        <row r="91">
          <cell r="A91">
            <v>458</v>
          </cell>
          <cell r="B91" t="str">
            <v>GOTA GRUESA</v>
          </cell>
          <cell r="C91">
            <v>61056112</v>
          </cell>
          <cell r="D91" t="str">
            <v>PAC</v>
          </cell>
          <cell r="E91" t="str">
            <v>6165750206</v>
          </cell>
          <cell r="F91" t="str">
            <v>Laboratorio, Ayudas Dx y Terapéuticas e Insumos</v>
          </cell>
        </row>
        <row r="92">
          <cell r="A92">
            <v>459</v>
          </cell>
          <cell r="B92" t="str">
            <v>EDUC GRUPAL JORNADA EMPR CANCE</v>
          </cell>
          <cell r="C92">
            <v>61056111</v>
          </cell>
          <cell r="D92" t="str">
            <v>PAC</v>
          </cell>
          <cell r="E92" t="str">
            <v>6165750206</v>
          </cell>
          <cell r="F92" t="str">
            <v>Atención Médica General</v>
          </cell>
        </row>
        <row r="93">
          <cell r="A93">
            <v>460</v>
          </cell>
          <cell r="B93" t="str">
            <v>EDUC GRUPAL JORN EMP SAL SEX</v>
          </cell>
          <cell r="C93">
            <v>61056111</v>
          </cell>
          <cell r="D93" t="str">
            <v>PAC</v>
          </cell>
          <cell r="E93" t="str">
            <v>6165750206</v>
          </cell>
          <cell r="F93" t="str">
            <v>Atención Médica General</v>
          </cell>
        </row>
        <row r="94">
          <cell r="A94">
            <v>461</v>
          </cell>
          <cell r="B94" t="str">
            <v>EDUC GRUPAL JORN EMP RIES CARD</v>
          </cell>
          <cell r="C94">
            <v>61056111</v>
          </cell>
          <cell r="D94" t="str">
            <v>PAC</v>
          </cell>
          <cell r="E94" t="str">
            <v>6165750206</v>
          </cell>
          <cell r="F94" t="str">
            <v>Atención Médica General</v>
          </cell>
        </row>
        <row r="95">
          <cell r="A95">
            <v>462</v>
          </cell>
          <cell r="B95" t="str">
            <v>VALORACION RIESGOS JORN EMPRE</v>
          </cell>
          <cell r="C95">
            <v>61056111</v>
          </cell>
          <cell r="D95" t="str">
            <v>PAC</v>
          </cell>
          <cell r="E95" t="str">
            <v>6165750206</v>
          </cell>
          <cell r="F95" t="str">
            <v>Atención Médica General</v>
          </cell>
        </row>
        <row r="96">
          <cell r="A96">
            <v>463</v>
          </cell>
          <cell r="B96" t="str">
            <v>DESPARACITACION JORN EMPRESARI</v>
          </cell>
          <cell r="C96">
            <v>61056111</v>
          </cell>
          <cell r="D96" t="str">
            <v>PAC</v>
          </cell>
          <cell r="E96" t="str">
            <v>6165750206</v>
          </cell>
          <cell r="F96" t="str">
            <v>Atención Médica General</v>
          </cell>
        </row>
        <row r="97">
          <cell r="A97">
            <v>464</v>
          </cell>
          <cell r="B97" t="str">
            <v>OTRAS ACTIV RELACI EN CAMPAÑAS</v>
          </cell>
          <cell r="C97">
            <v>61056111</v>
          </cell>
          <cell r="D97" t="str">
            <v>PAC</v>
          </cell>
          <cell r="E97" t="str">
            <v>6165750206</v>
          </cell>
          <cell r="F97" t="str">
            <v>Atención Médica General</v>
          </cell>
        </row>
        <row r="98">
          <cell r="A98">
            <v>511</v>
          </cell>
          <cell r="B98" t="str">
            <v>NIVELI-AMBULATORIO (CAJAS-INS)</v>
          </cell>
          <cell r="C98">
            <v>610101</v>
          </cell>
          <cell r="D98">
            <v>1</v>
          </cell>
          <cell r="E98" t="str">
            <v>616565010101</v>
          </cell>
          <cell r="F98" t="str">
            <v>No vigente</v>
          </cell>
        </row>
        <row r="99">
          <cell r="A99">
            <v>512</v>
          </cell>
          <cell r="B99" t="str">
            <v>NIVELI-AMBULATORIO-HOSPITALARI</v>
          </cell>
          <cell r="C99">
            <v>610101</v>
          </cell>
          <cell r="D99">
            <v>1</v>
          </cell>
          <cell r="E99" t="str">
            <v>616565010101</v>
          </cell>
          <cell r="F99" t="str">
            <v>No vigente</v>
          </cell>
        </row>
        <row r="100">
          <cell r="A100">
            <v>513</v>
          </cell>
          <cell r="B100" t="str">
            <v>NIVEL II-AMBULATORIO</v>
          </cell>
          <cell r="C100">
            <v>610201</v>
          </cell>
          <cell r="D100">
            <v>2</v>
          </cell>
          <cell r="E100">
            <v>616565010102</v>
          </cell>
          <cell r="F100" t="str">
            <v>No vigente</v>
          </cell>
        </row>
        <row r="101">
          <cell r="A101">
            <v>514</v>
          </cell>
          <cell r="B101" t="str">
            <v>NIVEL II-AMBULATORIO-HOSPITAL</v>
          </cell>
          <cell r="C101">
            <v>610201</v>
          </cell>
          <cell r="D101">
            <v>2</v>
          </cell>
          <cell r="E101">
            <v>616565010102</v>
          </cell>
          <cell r="F101" t="str">
            <v>No vigente</v>
          </cell>
        </row>
        <row r="102">
          <cell r="A102">
            <v>515</v>
          </cell>
          <cell r="B102" t="str">
            <v>NIVEL III-HOSPITALARIO</v>
          </cell>
          <cell r="C102">
            <v>610301</v>
          </cell>
          <cell r="D102">
            <v>3</v>
          </cell>
          <cell r="E102">
            <v>616565010203</v>
          </cell>
          <cell r="F102" t="str">
            <v>No vigente</v>
          </cell>
        </row>
        <row r="103">
          <cell r="A103">
            <v>522</v>
          </cell>
          <cell r="B103" t="str">
            <v>CONSULTA MEDICO ESPECIALISTA CONTROL</v>
          </cell>
          <cell r="C103">
            <v>610205</v>
          </cell>
          <cell r="D103">
            <v>2</v>
          </cell>
          <cell r="E103">
            <v>616565020202</v>
          </cell>
          <cell r="F103" t="str">
            <v>Atención por especialistas</v>
          </cell>
        </row>
        <row r="104">
          <cell r="A104">
            <v>523</v>
          </cell>
          <cell r="B104" t="str">
            <v>CONSULTA MEDICA ESPECIALISTA 1RA VEZ</v>
          </cell>
          <cell r="C104">
            <v>610205</v>
          </cell>
          <cell r="D104">
            <v>2</v>
          </cell>
          <cell r="E104">
            <v>616565020202</v>
          </cell>
          <cell r="F104" t="str">
            <v>Atención por especialistas</v>
          </cell>
        </row>
        <row r="105">
          <cell r="A105">
            <v>524</v>
          </cell>
          <cell r="B105" t="str">
            <v>CONSULTA MEDICO PEDIAT CONTROL</v>
          </cell>
          <cell r="C105">
            <v>610205</v>
          </cell>
          <cell r="D105">
            <v>2</v>
          </cell>
          <cell r="E105">
            <v>616565020202</v>
          </cell>
          <cell r="F105" t="str">
            <v>Atención por especialistas</v>
          </cell>
        </row>
        <row r="106">
          <cell r="A106">
            <v>525</v>
          </cell>
          <cell r="B106" t="str">
            <v>CONSULTA MEDICO PEDIAT 1RA VEZ</v>
          </cell>
          <cell r="C106">
            <v>610205</v>
          </cell>
          <cell r="D106">
            <v>2</v>
          </cell>
          <cell r="E106">
            <v>616565020202</v>
          </cell>
          <cell r="F106" t="str">
            <v>Atención por especialistas</v>
          </cell>
        </row>
        <row r="107">
          <cell r="A107">
            <v>526</v>
          </cell>
          <cell r="B107" t="str">
            <v>INTERCONS URG POR ESPEC EN IPS</v>
          </cell>
          <cell r="C107">
            <v>610205</v>
          </cell>
          <cell r="D107">
            <v>2</v>
          </cell>
          <cell r="E107">
            <v>616565020202</v>
          </cell>
          <cell r="F107" t="str">
            <v>Atención por especialistas</v>
          </cell>
        </row>
        <row r="108">
          <cell r="A108">
            <v>527</v>
          </cell>
          <cell r="B108" t="str">
            <v>VISITAS HOSPIT POR ESPECIALIST</v>
          </cell>
          <cell r="C108">
            <v>610205</v>
          </cell>
          <cell r="D108">
            <v>2</v>
          </cell>
          <cell r="E108">
            <v>616565020202</v>
          </cell>
          <cell r="F108" t="str">
            <v>Atención por especialistas</v>
          </cell>
        </row>
        <row r="109">
          <cell r="A109">
            <v>528</v>
          </cell>
          <cell r="B109" t="str">
            <v>JUNTA MEDICA</v>
          </cell>
          <cell r="C109">
            <v>610205</v>
          </cell>
          <cell r="D109">
            <v>2</v>
          </cell>
          <cell r="E109">
            <v>616565020202</v>
          </cell>
          <cell r="F109" t="str">
            <v>Atención por especialistas</v>
          </cell>
        </row>
        <row r="110">
          <cell r="A110">
            <v>530</v>
          </cell>
          <cell r="B110" t="str">
            <v>FISIOTERAPIA (CONSULTA-SESION)</v>
          </cell>
          <cell r="C110">
            <v>610227</v>
          </cell>
          <cell r="D110">
            <v>2</v>
          </cell>
          <cell r="E110">
            <v>616565020502</v>
          </cell>
          <cell r="F110" t="str">
            <v>Atención Profesional</v>
          </cell>
        </row>
        <row r="111">
          <cell r="A111">
            <v>531</v>
          </cell>
          <cell r="B111" t="str">
            <v>FONOAUDIOLOGIA (CONS-SESION)</v>
          </cell>
          <cell r="C111">
            <v>610227</v>
          </cell>
          <cell r="D111">
            <v>2</v>
          </cell>
          <cell r="E111">
            <v>616565020502</v>
          </cell>
          <cell r="F111" t="str">
            <v>Atención Profesional</v>
          </cell>
        </row>
        <row r="112">
          <cell r="A112">
            <v>532</v>
          </cell>
          <cell r="B112" t="str">
            <v>LENTES</v>
          </cell>
          <cell r="C112">
            <v>610227</v>
          </cell>
          <cell r="D112">
            <v>2</v>
          </cell>
          <cell r="E112">
            <v>616565020502</v>
          </cell>
          <cell r="F112" t="str">
            <v>Atención Profesional</v>
          </cell>
        </row>
        <row r="113">
          <cell r="A113">
            <v>533</v>
          </cell>
          <cell r="B113" t="str">
            <v>NUTRICION Y DIETETICA(CONS-SE)</v>
          </cell>
          <cell r="C113">
            <v>610227</v>
          </cell>
          <cell r="D113">
            <v>2</v>
          </cell>
          <cell r="E113">
            <v>616565020502</v>
          </cell>
          <cell r="F113" t="str">
            <v>Atención Profesional</v>
          </cell>
        </row>
        <row r="114">
          <cell r="A114">
            <v>534</v>
          </cell>
          <cell r="B114" t="str">
            <v>OPTOMETRIA (CONSULTA)</v>
          </cell>
          <cell r="C114">
            <v>610227</v>
          </cell>
          <cell r="D114">
            <v>2</v>
          </cell>
          <cell r="E114">
            <v>616565020502</v>
          </cell>
          <cell r="F114" t="str">
            <v>Atención Profesional</v>
          </cell>
        </row>
        <row r="115">
          <cell r="A115">
            <v>535</v>
          </cell>
          <cell r="B115" t="str">
            <v>ORTOPTICA (CONSULTA-SESIONES)</v>
          </cell>
          <cell r="C115">
            <v>610227</v>
          </cell>
          <cell r="D115">
            <v>2</v>
          </cell>
          <cell r="E115">
            <v>616565020502</v>
          </cell>
          <cell r="F115" t="str">
            <v>Atención Profesional</v>
          </cell>
        </row>
        <row r="116">
          <cell r="A116">
            <v>536</v>
          </cell>
          <cell r="B116" t="str">
            <v>PAQUETES DE TERAPIAS</v>
          </cell>
          <cell r="C116">
            <v>610227</v>
          </cell>
          <cell r="D116">
            <v>2</v>
          </cell>
          <cell r="E116">
            <v>616565020502</v>
          </cell>
          <cell r="F116" t="str">
            <v>Atención Profesional</v>
          </cell>
        </row>
        <row r="117">
          <cell r="A117">
            <v>537</v>
          </cell>
          <cell r="B117" t="str">
            <v>PSICOLOGIA</v>
          </cell>
          <cell r="C117">
            <v>610227</v>
          </cell>
          <cell r="D117">
            <v>2</v>
          </cell>
          <cell r="E117">
            <v>616565020502</v>
          </cell>
          <cell r="F117" t="str">
            <v>Atención Profesional</v>
          </cell>
        </row>
        <row r="118">
          <cell r="A118">
            <v>538</v>
          </cell>
          <cell r="B118" t="str">
            <v>TERAPIA OCUPACIONAL</v>
          </cell>
          <cell r="C118">
            <v>610227</v>
          </cell>
          <cell r="D118">
            <v>2</v>
          </cell>
          <cell r="E118">
            <v>616565020502</v>
          </cell>
          <cell r="F118" t="str">
            <v>Atención Profesional</v>
          </cell>
        </row>
        <row r="119">
          <cell r="A119">
            <v>539</v>
          </cell>
          <cell r="B119" t="str">
            <v>TERAPIA RESPIRATORIA</v>
          </cell>
          <cell r="C119">
            <v>610227</v>
          </cell>
          <cell r="D119">
            <v>2</v>
          </cell>
          <cell r="E119">
            <v>616565020502</v>
          </cell>
          <cell r="F119" t="str">
            <v>Atención Profesional</v>
          </cell>
        </row>
        <row r="120">
          <cell r="A120">
            <v>540</v>
          </cell>
          <cell r="B120" t="str">
            <v>TRABAJO SOCIAL</v>
          </cell>
          <cell r="C120">
            <v>610227</v>
          </cell>
          <cell r="D120">
            <v>2</v>
          </cell>
          <cell r="E120">
            <v>616565020502</v>
          </cell>
          <cell r="F120" t="str">
            <v>Atención Profesional</v>
          </cell>
        </row>
        <row r="121">
          <cell r="A121">
            <v>555</v>
          </cell>
          <cell r="B121" t="str">
            <v>CONSULTA,DIAGN Y URG ODONTOLOG</v>
          </cell>
          <cell r="C121">
            <v>610107</v>
          </cell>
          <cell r="D121">
            <v>1</v>
          </cell>
          <cell r="E121" t="str">
            <v>616565020201</v>
          </cell>
          <cell r="F121" t="str">
            <v>Atención Odontologica</v>
          </cell>
        </row>
        <row r="122">
          <cell r="A122">
            <v>556</v>
          </cell>
          <cell r="B122" t="str">
            <v>CONTROL PLACA, CLASIF E INSTR</v>
          </cell>
          <cell r="C122">
            <v>610107</v>
          </cell>
          <cell r="D122">
            <v>1</v>
          </cell>
          <cell r="E122" t="str">
            <v>616565020201</v>
          </cell>
          <cell r="F122" t="str">
            <v>Atención Odontologica</v>
          </cell>
        </row>
        <row r="123">
          <cell r="A123">
            <v>557</v>
          </cell>
          <cell r="B123" t="str">
            <v>ENDODONCIA</v>
          </cell>
          <cell r="C123">
            <v>610107</v>
          </cell>
          <cell r="D123">
            <v>1</v>
          </cell>
          <cell r="E123" t="str">
            <v>616565020201</v>
          </cell>
          <cell r="F123" t="str">
            <v>Atención Odontologica</v>
          </cell>
        </row>
        <row r="124">
          <cell r="A124">
            <v>558</v>
          </cell>
          <cell r="B124" t="str">
            <v>ODONTOPEDIATRIA</v>
          </cell>
          <cell r="C124">
            <v>610107</v>
          </cell>
          <cell r="D124">
            <v>1</v>
          </cell>
          <cell r="E124" t="str">
            <v>616565020201</v>
          </cell>
          <cell r="F124" t="str">
            <v>Atención Odontologica</v>
          </cell>
        </row>
        <row r="125">
          <cell r="A125">
            <v>559</v>
          </cell>
          <cell r="B125" t="str">
            <v>OPERATORIA DENTAL</v>
          </cell>
          <cell r="C125">
            <v>610107</v>
          </cell>
          <cell r="D125">
            <v>1</v>
          </cell>
          <cell r="E125" t="str">
            <v>616565020201</v>
          </cell>
          <cell r="F125" t="str">
            <v>Atención Odontologica</v>
          </cell>
        </row>
        <row r="126">
          <cell r="A126">
            <v>560</v>
          </cell>
          <cell r="B126" t="str">
            <v>PROFILAXIS ADULTOS,FLUOR-DETAR</v>
          </cell>
          <cell r="C126">
            <v>610107</v>
          </cell>
          <cell r="D126">
            <v>1</v>
          </cell>
          <cell r="E126" t="str">
            <v>616565020201</v>
          </cell>
          <cell r="F126" t="str">
            <v>Atención Odontologica</v>
          </cell>
        </row>
        <row r="127">
          <cell r="A127">
            <v>561</v>
          </cell>
          <cell r="B127" t="str">
            <v>PROFILAXIS NIñOS INCLUYE FLUOR</v>
          </cell>
          <cell r="C127">
            <v>610107</v>
          </cell>
          <cell r="D127">
            <v>1</v>
          </cell>
          <cell r="E127" t="str">
            <v>616565020201</v>
          </cell>
          <cell r="F127" t="str">
            <v>Atención Odontologica</v>
          </cell>
        </row>
        <row r="128">
          <cell r="A128">
            <v>562</v>
          </cell>
          <cell r="B128" t="str">
            <v>TRATAM ODONTOL BAJO ANEST GRAL</v>
          </cell>
          <cell r="C128">
            <v>610107</v>
          </cell>
          <cell r="D128">
            <v>1</v>
          </cell>
          <cell r="E128" t="str">
            <v>616565020201</v>
          </cell>
          <cell r="F128" t="str">
            <v>Atención Odontologica</v>
          </cell>
        </row>
        <row r="129">
          <cell r="A129">
            <v>571</v>
          </cell>
          <cell r="B129" t="str">
            <v>CONSULTA URG POR MEDICO GRAL</v>
          </cell>
          <cell r="C129">
            <v>610111</v>
          </cell>
          <cell r="D129">
            <v>1</v>
          </cell>
          <cell r="E129" t="str">
            <v>616565020101</v>
          </cell>
          <cell r="F129" t="str">
            <v>Atención Prioritaria y urgencias</v>
          </cell>
        </row>
        <row r="130">
          <cell r="A130">
            <v>572</v>
          </cell>
          <cell r="B130" t="str">
            <v>DERECHOS DE SALA URG NIVEL I</v>
          </cell>
          <cell r="C130">
            <v>610111</v>
          </cell>
          <cell r="D130">
            <v>1</v>
          </cell>
          <cell r="E130" t="str">
            <v>616565020101</v>
          </cell>
          <cell r="F130" t="str">
            <v>Atención Prioritaria y urgencias</v>
          </cell>
        </row>
        <row r="131">
          <cell r="A131">
            <v>573</v>
          </cell>
          <cell r="B131" t="str">
            <v>DERECHOS DE SALA URG NIVEL II</v>
          </cell>
          <cell r="C131">
            <v>610211</v>
          </cell>
          <cell r="D131">
            <v>2</v>
          </cell>
          <cell r="E131">
            <v>616565020102</v>
          </cell>
          <cell r="F131" t="str">
            <v>Atención Prioritaria y urgencias</v>
          </cell>
        </row>
        <row r="132">
          <cell r="A132">
            <v>574</v>
          </cell>
          <cell r="B132" t="str">
            <v>INSUMOS URGENCIAS NIVEL I</v>
          </cell>
          <cell r="C132">
            <v>610111</v>
          </cell>
          <cell r="D132">
            <v>1</v>
          </cell>
          <cell r="E132" t="str">
            <v>616565020101</v>
          </cell>
          <cell r="F132" t="str">
            <v>Atención Prioritaria y urgencias</v>
          </cell>
        </row>
        <row r="133">
          <cell r="A133">
            <v>575</v>
          </cell>
          <cell r="B133" t="str">
            <v>INSUMOS URGENCIAS NIVEL II</v>
          </cell>
          <cell r="C133">
            <v>610211</v>
          </cell>
          <cell r="D133">
            <v>2</v>
          </cell>
          <cell r="E133">
            <v>616565020102</v>
          </cell>
          <cell r="F133" t="str">
            <v>Atención Prioritaria y urgencias</v>
          </cell>
        </row>
        <row r="134">
          <cell r="A134">
            <v>576</v>
          </cell>
          <cell r="B134" t="str">
            <v>INTERCONSUL ESPEC URG NIVEL II</v>
          </cell>
          <cell r="C134">
            <v>610211</v>
          </cell>
          <cell r="D134">
            <v>2</v>
          </cell>
          <cell r="E134">
            <v>616565020102</v>
          </cell>
          <cell r="F134" t="str">
            <v>Atención Prioritaria y urgencias</v>
          </cell>
        </row>
        <row r="135">
          <cell r="A135">
            <v>577</v>
          </cell>
          <cell r="B135" t="str">
            <v>LABORATORIO CLINICO BAS NIVELI</v>
          </cell>
          <cell r="C135">
            <v>610111</v>
          </cell>
          <cell r="D135">
            <v>1</v>
          </cell>
          <cell r="E135" t="str">
            <v>616565020101</v>
          </cell>
          <cell r="F135" t="str">
            <v>Atención Prioritaria y urgencias</v>
          </cell>
        </row>
        <row r="136">
          <cell r="A136">
            <v>578</v>
          </cell>
          <cell r="B136" t="str">
            <v>LABORAT CLINICO BASICO NIVELII</v>
          </cell>
          <cell r="C136">
            <v>610211</v>
          </cell>
          <cell r="D136">
            <v>2</v>
          </cell>
          <cell r="E136">
            <v>616565020102</v>
          </cell>
          <cell r="F136" t="str">
            <v>Atención Prioritaria y urgencias</v>
          </cell>
        </row>
        <row r="137">
          <cell r="A137">
            <v>579</v>
          </cell>
          <cell r="B137" t="str">
            <v>MEDICAMENTOS URGENCIAS NIVEL I</v>
          </cell>
          <cell r="C137">
            <v>610111</v>
          </cell>
          <cell r="D137">
            <v>1</v>
          </cell>
          <cell r="E137" t="str">
            <v>616565020101</v>
          </cell>
          <cell r="F137" t="str">
            <v>Atención Prioritaria y urgencias</v>
          </cell>
        </row>
        <row r="138">
          <cell r="A138">
            <v>580</v>
          </cell>
          <cell r="B138" t="str">
            <v>MEDICAMENTOS URGENCIAS NIVELII</v>
          </cell>
          <cell r="C138">
            <v>610211</v>
          </cell>
          <cell r="D138">
            <v>2</v>
          </cell>
          <cell r="E138">
            <v>616565020102</v>
          </cell>
          <cell r="F138" t="str">
            <v>Atención Prioritaria y urgencias</v>
          </cell>
        </row>
        <row r="139">
          <cell r="A139">
            <v>581</v>
          </cell>
          <cell r="B139" t="str">
            <v>OTROS SERVICIOS NIVEL I</v>
          </cell>
          <cell r="C139">
            <v>610111</v>
          </cell>
          <cell r="D139">
            <v>1</v>
          </cell>
          <cell r="E139" t="str">
            <v>616565020101</v>
          </cell>
          <cell r="F139" t="str">
            <v>Atención Prioritaria y urgencias</v>
          </cell>
        </row>
        <row r="140">
          <cell r="A140">
            <v>582</v>
          </cell>
          <cell r="B140" t="str">
            <v>OTROS SERVICIOS NIVEL II</v>
          </cell>
          <cell r="C140">
            <v>610211</v>
          </cell>
          <cell r="D140">
            <v>2</v>
          </cell>
          <cell r="E140">
            <v>616565020102</v>
          </cell>
          <cell r="F140" t="str">
            <v>Atención Prioritaria y urgencias</v>
          </cell>
        </row>
        <row r="141">
          <cell r="A141">
            <v>583</v>
          </cell>
          <cell r="B141" t="str">
            <v>OTROS SERV DIAGN ESPECIALIZADO</v>
          </cell>
          <cell r="C141">
            <v>610211</v>
          </cell>
          <cell r="D141">
            <v>2</v>
          </cell>
          <cell r="E141">
            <v>616565020102</v>
          </cell>
          <cell r="F141" t="str">
            <v>Atención Prioritaria y urgencias</v>
          </cell>
        </row>
        <row r="142">
          <cell r="A142">
            <v>584</v>
          </cell>
          <cell r="B142" t="str">
            <v>PROCEDIMIENTOS NIVEL I</v>
          </cell>
          <cell r="C142">
            <v>610111</v>
          </cell>
          <cell r="D142">
            <v>1</v>
          </cell>
          <cell r="E142" t="str">
            <v>616565020101</v>
          </cell>
          <cell r="F142" t="str">
            <v>Atención Prioritaria y urgencias</v>
          </cell>
        </row>
        <row r="143">
          <cell r="A143">
            <v>585</v>
          </cell>
          <cell r="B143" t="str">
            <v>PROCEDIMIENTOS NIVEL II</v>
          </cell>
          <cell r="C143">
            <v>610211</v>
          </cell>
          <cell r="D143">
            <v>2</v>
          </cell>
          <cell r="E143">
            <v>616565020102</v>
          </cell>
          <cell r="F143" t="str">
            <v>Atención Prioritaria y urgencias</v>
          </cell>
        </row>
        <row r="144">
          <cell r="A144">
            <v>586</v>
          </cell>
          <cell r="B144" t="str">
            <v>RADIOLOGIA BASICA NIVEL I</v>
          </cell>
          <cell r="C144">
            <v>610111</v>
          </cell>
          <cell r="D144">
            <v>1</v>
          </cell>
          <cell r="E144" t="str">
            <v>616565020101</v>
          </cell>
          <cell r="F144" t="str">
            <v>Atención Prioritaria y urgencias</v>
          </cell>
        </row>
        <row r="145">
          <cell r="A145">
            <v>587</v>
          </cell>
          <cell r="B145" t="str">
            <v>RADIOLOGIA BASICA NIVEL II</v>
          </cell>
          <cell r="C145">
            <v>610211</v>
          </cell>
          <cell r="D145">
            <v>2</v>
          </cell>
          <cell r="E145">
            <v>616565020102</v>
          </cell>
          <cell r="F145" t="str">
            <v>Atención Prioritaria y urgencias</v>
          </cell>
        </row>
        <row r="146">
          <cell r="A146">
            <v>588</v>
          </cell>
          <cell r="B146" t="str">
            <v>ATENCION DE URGENCIAS CATASTROFICAS</v>
          </cell>
          <cell r="C146">
            <v>610511</v>
          </cell>
          <cell r="D146">
            <v>4</v>
          </cell>
          <cell r="E146">
            <v>6165650601</v>
          </cell>
          <cell r="F146" t="str">
            <v>Atención Prioritaria y urgencias</v>
          </cell>
        </row>
        <row r="147">
          <cell r="A147">
            <v>591</v>
          </cell>
          <cell r="B147" t="str">
            <v>CONSULTA URG MEDICO GENERAL</v>
          </cell>
          <cell r="C147">
            <v>610111</v>
          </cell>
          <cell r="D147">
            <v>1</v>
          </cell>
          <cell r="E147" t="str">
            <v>616565020101</v>
          </cell>
          <cell r="F147" t="str">
            <v>Atención Prioritaria y urgencias</v>
          </cell>
        </row>
        <row r="148">
          <cell r="A148">
            <v>592</v>
          </cell>
          <cell r="B148" t="str">
            <v>DERECHOS DE SALA NIVEL I</v>
          </cell>
          <cell r="C148">
            <v>610111</v>
          </cell>
          <cell r="D148">
            <v>1</v>
          </cell>
          <cell r="E148" t="str">
            <v>616565020101</v>
          </cell>
          <cell r="F148" t="str">
            <v>Atención Prioritaria y urgencias</v>
          </cell>
        </row>
        <row r="149">
          <cell r="A149">
            <v>593</v>
          </cell>
          <cell r="B149" t="str">
            <v>DERECHOS DE SALA URG NIVEL II</v>
          </cell>
          <cell r="C149">
            <v>610211</v>
          </cell>
          <cell r="D149">
            <v>2</v>
          </cell>
          <cell r="E149">
            <v>616565020102</v>
          </cell>
          <cell r="F149" t="str">
            <v>Atención Prioritaria y urgencias</v>
          </cell>
        </row>
        <row r="150">
          <cell r="A150">
            <v>594</v>
          </cell>
          <cell r="B150" t="str">
            <v>INSUMOS URGENCIAS NIVEL I</v>
          </cell>
          <cell r="C150">
            <v>610111</v>
          </cell>
          <cell r="D150">
            <v>1</v>
          </cell>
          <cell r="E150" t="str">
            <v>616565020101</v>
          </cell>
          <cell r="F150" t="str">
            <v>Atención Prioritaria y urgencias</v>
          </cell>
        </row>
        <row r="151">
          <cell r="A151">
            <v>595</v>
          </cell>
          <cell r="B151" t="str">
            <v>INSUMOS URGENCIAS NIVEL II</v>
          </cell>
          <cell r="C151">
            <v>610211</v>
          </cell>
          <cell r="D151">
            <v>2</v>
          </cell>
          <cell r="E151">
            <v>616565020102</v>
          </cell>
          <cell r="F151" t="str">
            <v>Atención Prioritaria y urgencias</v>
          </cell>
        </row>
        <row r="152">
          <cell r="A152">
            <v>596</v>
          </cell>
          <cell r="B152" t="str">
            <v>INTERCONS POR ESP URG NIVEL II</v>
          </cell>
          <cell r="C152">
            <v>610211</v>
          </cell>
          <cell r="D152">
            <v>2</v>
          </cell>
          <cell r="E152">
            <v>616565020102</v>
          </cell>
          <cell r="F152" t="str">
            <v>Atención Prioritaria y urgencias</v>
          </cell>
        </row>
        <row r="153">
          <cell r="A153">
            <v>597</v>
          </cell>
          <cell r="B153" t="str">
            <v>LABORAT CLINICO BASICO NIVEL I</v>
          </cell>
          <cell r="C153">
            <v>610111</v>
          </cell>
          <cell r="D153">
            <v>1</v>
          </cell>
          <cell r="E153" t="str">
            <v>616565020101</v>
          </cell>
          <cell r="F153" t="str">
            <v>Atención Prioritaria y urgencias</v>
          </cell>
        </row>
        <row r="154">
          <cell r="A154">
            <v>598</v>
          </cell>
          <cell r="B154" t="str">
            <v>LAB CLINICO BASICO NIVEL II</v>
          </cell>
          <cell r="C154">
            <v>610211</v>
          </cell>
          <cell r="D154">
            <v>2</v>
          </cell>
          <cell r="E154">
            <v>616565020102</v>
          </cell>
          <cell r="F154" t="str">
            <v>Atención Prioritaria y urgencias</v>
          </cell>
        </row>
        <row r="155">
          <cell r="A155">
            <v>599</v>
          </cell>
          <cell r="B155" t="str">
            <v>MEDICAMENTOS URGENCIAS NIVEL I</v>
          </cell>
          <cell r="C155">
            <v>610111</v>
          </cell>
          <cell r="D155">
            <v>1</v>
          </cell>
          <cell r="E155" t="str">
            <v>616565020101</v>
          </cell>
          <cell r="F155" t="str">
            <v>Atención Prioritaria y urgencias</v>
          </cell>
        </row>
        <row r="156">
          <cell r="A156">
            <v>600</v>
          </cell>
          <cell r="B156" t="str">
            <v>MEDICAMENTOS URGENCIA NIVEL II</v>
          </cell>
          <cell r="C156">
            <v>610211</v>
          </cell>
          <cell r="D156">
            <v>2</v>
          </cell>
          <cell r="E156">
            <v>616565020102</v>
          </cell>
          <cell r="F156" t="str">
            <v>Atención Prioritaria y urgencias</v>
          </cell>
        </row>
        <row r="157">
          <cell r="A157">
            <v>601</v>
          </cell>
          <cell r="B157" t="str">
            <v>OTROS SERVICIOS NIVEL I</v>
          </cell>
          <cell r="C157">
            <v>610111</v>
          </cell>
          <cell r="D157">
            <v>1</v>
          </cell>
          <cell r="E157" t="str">
            <v>616565020101</v>
          </cell>
          <cell r="F157" t="str">
            <v>Atención Prioritaria y urgencias</v>
          </cell>
        </row>
        <row r="158">
          <cell r="A158">
            <v>602</v>
          </cell>
          <cell r="B158" t="str">
            <v>OTROS SERVICIOS NIVEL II</v>
          </cell>
          <cell r="C158">
            <v>610211</v>
          </cell>
          <cell r="D158">
            <v>2</v>
          </cell>
          <cell r="E158">
            <v>616565020102</v>
          </cell>
          <cell r="F158" t="str">
            <v>Atención Prioritaria y urgencias</v>
          </cell>
        </row>
        <row r="159">
          <cell r="A159">
            <v>603</v>
          </cell>
          <cell r="B159" t="str">
            <v>OTROS SERV DIAGONST ESPECIALIZ</v>
          </cell>
          <cell r="C159">
            <v>610211</v>
          </cell>
          <cell r="D159">
            <v>2</v>
          </cell>
          <cell r="E159">
            <v>616565020102</v>
          </cell>
          <cell r="F159" t="str">
            <v>Atención Prioritaria y urgencias</v>
          </cell>
        </row>
        <row r="160">
          <cell r="A160">
            <v>606</v>
          </cell>
          <cell r="B160" t="str">
            <v>RADIOLOGIA BASICA NIVEL I</v>
          </cell>
          <cell r="C160">
            <v>610111</v>
          </cell>
          <cell r="D160">
            <v>1</v>
          </cell>
          <cell r="E160" t="str">
            <v>616565020101</v>
          </cell>
          <cell r="F160" t="str">
            <v>Atención Prioritaria y urgencias</v>
          </cell>
        </row>
        <row r="161">
          <cell r="A161">
            <v>607</v>
          </cell>
          <cell r="B161" t="str">
            <v>RADIOLOGIA BASICA NIVEL II</v>
          </cell>
          <cell r="C161">
            <v>610211</v>
          </cell>
          <cell r="D161">
            <v>2</v>
          </cell>
          <cell r="E161">
            <v>616565020102</v>
          </cell>
          <cell r="F161" t="str">
            <v>Atención Prioritaria y urgencias</v>
          </cell>
        </row>
        <row r="162">
          <cell r="A162">
            <v>608</v>
          </cell>
          <cell r="B162" t="str">
            <v>ATENCION DE URGENCIAS SIN PROCEDIMIENT</v>
          </cell>
          <cell r="C162">
            <v>610511</v>
          </cell>
          <cell r="D162">
            <v>4</v>
          </cell>
          <cell r="E162">
            <v>6165650601</v>
          </cell>
          <cell r="F162" t="str">
            <v>Atención Prioritaria y urgencias</v>
          </cell>
        </row>
        <row r="163">
          <cell r="A163">
            <v>611</v>
          </cell>
          <cell r="B163" t="str">
            <v>MEDICAMENTOS ESPECIALES</v>
          </cell>
          <cell r="C163">
            <v>610465</v>
          </cell>
          <cell r="D163">
            <v>4</v>
          </cell>
          <cell r="E163">
            <v>6165650506</v>
          </cell>
          <cell r="F163" t="str">
            <v xml:space="preserve">Suministro de Medicamentos </v>
          </cell>
        </row>
        <row r="164">
          <cell r="A164">
            <v>612</v>
          </cell>
          <cell r="B164" t="str">
            <v>MEDICAMENTOS MEDICO ESPCIALIST</v>
          </cell>
          <cell r="C164">
            <v>610265</v>
          </cell>
          <cell r="D164">
            <v>2</v>
          </cell>
          <cell r="E164">
            <v>616565020702</v>
          </cell>
          <cell r="F164" t="str">
            <v xml:space="preserve">Suministro de Medicamentos </v>
          </cell>
        </row>
        <row r="165">
          <cell r="A165">
            <v>613</v>
          </cell>
          <cell r="B165" t="str">
            <v>MEDICAMENTOS MEDICO GENERAL</v>
          </cell>
          <cell r="C165">
            <v>610165</v>
          </cell>
          <cell r="D165">
            <v>1</v>
          </cell>
          <cell r="E165">
            <v>616565020701</v>
          </cell>
          <cell r="F165" t="str">
            <v xml:space="preserve">Suministro de Medicamentos </v>
          </cell>
        </row>
        <row r="166">
          <cell r="A166">
            <v>621</v>
          </cell>
          <cell r="B166" t="str">
            <v>AMBULANCIA</v>
          </cell>
          <cell r="C166">
            <v>610225</v>
          </cell>
          <cell r="D166">
            <v>2</v>
          </cell>
          <cell r="E166">
            <v>616565020502</v>
          </cell>
          <cell r="F166" t="str">
            <v>Laboratorio, Ayudas Dx y Terapéuticas e Insumos</v>
          </cell>
        </row>
        <row r="167">
          <cell r="A167">
            <v>622</v>
          </cell>
          <cell r="B167" t="str">
            <v>BANCO DE SANGRE</v>
          </cell>
          <cell r="C167">
            <v>610225</v>
          </cell>
          <cell r="D167">
            <v>2</v>
          </cell>
          <cell r="E167">
            <v>616565020502</v>
          </cell>
          <cell r="F167" t="str">
            <v>Laboratorio, Ayudas Dx y Terapéuticas e Insumos</v>
          </cell>
        </row>
        <row r="168">
          <cell r="A168">
            <v>623</v>
          </cell>
          <cell r="B168" t="str">
            <v>DIALISIS-HEMODIALISIS</v>
          </cell>
          <cell r="C168">
            <v>610427</v>
          </cell>
          <cell r="D168">
            <v>4</v>
          </cell>
          <cell r="E168">
            <v>6165650505</v>
          </cell>
          <cell r="F168" t="str">
            <v>Atención Eventos Alta Complejidad</v>
          </cell>
        </row>
        <row r="169">
          <cell r="A169">
            <v>624</v>
          </cell>
          <cell r="B169" t="str">
            <v>ELEMENTOS DE OSTEOSINTESIS</v>
          </cell>
          <cell r="C169">
            <v>610225</v>
          </cell>
          <cell r="D169">
            <v>2</v>
          </cell>
          <cell r="E169">
            <v>616565020502</v>
          </cell>
          <cell r="F169" t="str">
            <v>Laboratorio, Ayudas Dx y Terapéuticas e Insumos</v>
          </cell>
        </row>
        <row r="170">
          <cell r="A170">
            <v>625</v>
          </cell>
          <cell r="B170" t="str">
            <v>LABORAT CLNICO BASICO NIVEL I</v>
          </cell>
          <cell r="C170">
            <v>610125</v>
          </cell>
          <cell r="D170">
            <v>1</v>
          </cell>
          <cell r="E170" t="str">
            <v>616565020501</v>
          </cell>
          <cell r="F170" t="str">
            <v>Laboratorio, Ayudas Dx y Terapéuticas e Insumos</v>
          </cell>
        </row>
        <row r="171">
          <cell r="A171">
            <v>626</v>
          </cell>
          <cell r="B171" t="str">
            <v>LAB CLINICO ESPEC NIVEL II-III</v>
          </cell>
          <cell r="C171">
            <v>610225</v>
          </cell>
          <cell r="D171">
            <v>2</v>
          </cell>
          <cell r="E171">
            <v>616565020502</v>
          </cell>
          <cell r="F171" t="str">
            <v>Laboratorio, Ayudas Dx y Terapéuticas e Insumos</v>
          </cell>
        </row>
        <row r="172">
          <cell r="A172">
            <v>627</v>
          </cell>
          <cell r="B172" t="str">
            <v>QUIMIOTERAPIA</v>
          </cell>
          <cell r="C172">
            <v>610427</v>
          </cell>
          <cell r="D172">
            <v>4</v>
          </cell>
          <cell r="E172">
            <v>6165650505</v>
          </cell>
          <cell r="F172" t="str">
            <v>Atención Eventos Alta Complejidad</v>
          </cell>
        </row>
        <row r="173">
          <cell r="A173">
            <v>628</v>
          </cell>
          <cell r="B173" t="str">
            <v>RADIOLOGIA BASICA NIVEL I</v>
          </cell>
          <cell r="C173">
            <v>610125</v>
          </cell>
          <cell r="D173">
            <v>1</v>
          </cell>
          <cell r="E173" t="str">
            <v>616565020501</v>
          </cell>
          <cell r="F173" t="str">
            <v>Laboratorio, Ayudas Dx y Terapéuticas e Insumos</v>
          </cell>
        </row>
        <row r="174">
          <cell r="A174">
            <v>629</v>
          </cell>
          <cell r="B174" t="str">
            <v>RADIOLOGIA ESPEC NIVEL II-III</v>
          </cell>
          <cell r="C174">
            <v>610225</v>
          </cell>
          <cell r="D174">
            <v>2</v>
          </cell>
          <cell r="E174">
            <v>616565020502</v>
          </cell>
          <cell r="F174" t="str">
            <v>Laboratorio, Ayudas Dx y Terapéuticas e Insumos</v>
          </cell>
        </row>
        <row r="175">
          <cell r="A175">
            <v>630</v>
          </cell>
          <cell r="B175" t="str">
            <v>RADIOTERAPIA</v>
          </cell>
          <cell r="C175">
            <v>610427</v>
          </cell>
          <cell r="D175">
            <v>4</v>
          </cell>
          <cell r="E175">
            <v>6165650505</v>
          </cell>
          <cell r="F175" t="str">
            <v>Atención Eventos Alta Complejidad</v>
          </cell>
        </row>
        <row r="176">
          <cell r="A176">
            <v>631</v>
          </cell>
          <cell r="B176" t="str">
            <v>OTROS SERVICIOS DIAGN ESPECIAL</v>
          </cell>
          <cell r="C176">
            <v>610225</v>
          </cell>
          <cell r="D176">
            <v>2</v>
          </cell>
          <cell r="E176">
            <v>616565020502</v>
          </cell>
          <cell r="F176" t="str">
            <v>Laboratorio, Ayudas Dx y Terapéuticas e Insumos</v>
          </cell>
        </row>
        <row r="177">
          <cell r="A177">
            <v>632</v>
          </cell>
          <cell r="B177" t="str">
            <v>PATOLOGIAS</v>
          </cell>
          <cell r="C177">
            <v>610225</v>
          </cell>
          <cell r="D177">
            <v>2</v>
          </cell>
          <cell r="E177">
            <v>616565020502</v>
          </cell>
          <cell r="F177" t="str">
            <v>Laboratorio, Ayudas Dx y Terapéuticas e Insumos</v>
          </cell>
        </row>
        <row r="178">
          <cell r="A178">
            <v>633</v>
          </cell>
          <cell r="B178" t="str">
            <v>AYUDA DIAGNOSTICA CATASTROFICA</v>
          </cell>
          <cell r="C178">
            <v>610525</v>
          </cell>
          <cell r="D178">
            <v>4</v>
          </cell>
          <cell r="E178">
            <v>6165650604</v>
          </cell>
          <cell r="F178" t="str">
            <v>Atención Eventos Alta Complejidad</v>
          </cell>
        </row>
        <row r="179">
          <cell r="A179">
            <v>634</v>
          </cell>
          <cell r="B179" t="str">
            <v>CONSL CONTROL ENF PERSONAS &gt; 9 AÑOS</v>
          </cell>
          <cell r="C179">
            <v>610103</v>
          </cell>
          <cell r="D179">
            <v>1</v>
          </cell>
          <cell r="E179" t="str">
            <v>616565020201</v>
          </cell>
          <cell r="F179" t="str">
            <v>Atención Médica General</v>
          </cell>
        </row>
        <row r="180">
          <cell r="A180">
            <v>636</v>
          </cell>
          <cell r="B180" t="str">
            <v>PROCEDIIENTOS MENORES</v>
          </cell>
          <cell r="C180">
            <v>610223</v>
          </cell>
          <cell r="D180">
            <v>2</v>
          </cell>
          <cell r="E180">
            <v>616565020402</v>
          </cell>
          <cell r="F180" t="str">
            <v>Atención Médica General</v>
          </cell>
        </row>
        <row r="181">
          <cell r="A181">
            <v>641</v>
          </cell>
          <cell r="B181" t="str">
            <v>DERECHOS DE SALA</v>
          </cell>
          <cell r="C181">
            <v>610223</v>
          </cell>
          <cell r="D181">
            <v>2</v>
          </cell>
          <cell r="E181">
            <v>616565020402</v>
          </cell>
          <cell r="F181" t="str">
            <v>Atención Quirúrgica, Hospitalaria y Domiciliaria</v>
          </cell>
        </row>
        <row r="182">
          <cell r="A182">
            <v>642</v>
          </cell>
          <cell r="B182" t="str">
            <v>HONORARIO AYUDANTE</v>
          </cell>
          <cell r="C182">
            <v>610223</v>
          </cell>
          <cell r="D182">
            <v>2</v>
          </cell>
          <cell r="E182">
            <v>616565020402</v>
          </cell>
          <cell r="F182" t="str">
            <v>Atención Quirúrgica, Hospitalaria y Domiciliaria</v>
          </cell>
        </row>
        <row r="183">
          <cell r="A183">
            <v>643</v>
          </cell>
          <cell r="B183" t="str">
            <v>HONORARIOS ANESTESIOLOGOS</v>
          </cell>
          <cell r="C183">
            <v>610223</v>
          </cell>
          <cell r="D183">
            <v>2</v>
          </cell>
          <cell r="E183">
            <v>616565020402</v>
          </cell>
          <cell r="F183" t="str">
            <v>Atención Quirúrgica, Hospitalaria y Domiciliaria</v>
          </cell>
        </row>
        <row r="184">
          <cell r="A184">
            <v>644</v>
          </cell>
          <cell r="B184" t="str">
            <v>HONORARIOS MEDICOS</v>
          </cell>
          <cell r="C184">
            <v>610223</v>
          </cell>
          <cell r="D184">
            <v>2</v>
          </cell>
          <cell r="E184">
            <v>616565020402</v>
          </cell>
          <cell r="F184" t="str">
            <v>Atención Quirúrgica, Hospitalaria y Domiciliaria</v>
          </cell>
        </row>
        <row r="185">
          <cell r="A185">
            <v>645</v>
          </cell>
          <cell r="B185" t="str">
            <v>MATERIALES E INSUMOS</v>
          </cell>
          <cell r="C185">
            <v>610223</v>
          </cell>
          <cell r="D185">
            <v>2</v>
          </cell>
          <cell r="E185">
            <v>616565020402</v>
          </cell>
          <cell r="F185" t="str">
            <v>Atención Quirúrgica, Hospitalaria y Domiciliaria</v>
          </cell>
        </row>
        <row r="186">
          <cell r="A186">
            <v>646</v>
          </cell>
          <cell r="B186" t="str">
            <v>OTROS SERVICIOS</v>
          </cell>
          <cell r="C186">
            <v>610223</v>
          </cell>
          <cell r="D186">
            <v>2</v>
          </cell>
          <cell r="E186">
            <v>616565020402</v>
          </cell>
          <cell r="F186" t="str">
            <v>Atención Quirúrgica, Hospitalaria y Domiciliaria</v>
          </cell>
        </row>
        <row r="187">
          <cell r="A187">
            <v>647</v>
          </cell>
          <cell r="B187" t="str">
            <v>SERVICIOS DIAGNOSTICOS Y TERAP</v>
          </cell>
          <cell r="C187">
            <v>610223</v>
          </cell>
          <cell r="D187">
            <v>2</v>
          </cell>
          <cell r="E187">
            <v>616565020402</v>
          </cell>
          <cell r="F187" t="str">
            <v>Laboratorio, Ayudas Dx y Terapéuticas e Insumos</v>
          </cell>
        </row>
        <row r="188">
          <cell r="A188">
            <v>651</v>
          </cell>
          <cell r="B188" t="str">
            <v>DERECHOS DE SALA</v>
          </cell>
          <cell r="C188">
            <v>610323</v>
          </cell>
          <cell r="D188">
            <v>3</v>
          </cell>
          <cell r="E188">
            <v>616565020403</v>
          </cell>
          <cell r="F188" t="str">
            <v>Atención Quirúrgica, Hospitalaria y Domiciliaria</v>
          </cell>
        </row>
        <row r="189">
          <cell r="A189">
            <v>652</v>
          </cell>
          <cell r="B189" t="str">
            <v>HONORARIO AYUDANTE</v>
          </cell>
          <cell r="C189">
            <v>610323</v>
          </cell>
          <cell r="D189">
            <v>3</v>
          </cell>
          <cell r="E189">
            <v>616565020403</v>
          </cell>
          <cell r="F189" t="str">
            <v>Atención Quirúrgica, Hospitalaria y Domiciliaria</v>
          </cell>
        </row>
        <row r="190">
          <cell r="A190">
            <v>653</v>
          </cell>
          <cell r="B190" t="str">
            <v>HONORARIOS ANESTESIOLOGO</v>
          </cell>
          <cell r="C190">
            <v>610323</v>
          </cell>
          <cell r="D190">
            <v>3</v>
          </cell>
          <cell r="E190">
            <v>616565020403</v>
          </cell>
          <cell r="F190" t="str">
            <v>Atención Quirúrgica, Hospitalaria y Domiciliaria</v>
          </cell>
        </row>
        <row r="191">
          <cell r="A191">
            <v>654</v>
          </cell>
          <cell r="B191" t="str">
            <v>HNORARIOS MEDICOS</v>
          </cell>
          <cell r="C191">
            <v>610323</v>
          </cell>
          <cell r="D191">
            <v>3</v>
          </cell>
          <cell r="E191">
            <v>616565020403</v>
          </cell>
          <cell r="F191" t="str">
            <v>Atención Quirúrgica, Hospitalaria y Domiciliaria</v>
          </cell>
        </row>
        <row r="192">
          <cell r="A192">
            <v>655</v>
          </cell>
          <cell r="B192" t="str">
            <v>MATERIALES E INSUMOS</v>
          </cell>
          <cell r="C192">
            <v>610323</v>
          </cell>
          <cell r="D192">
            <v>3</v>
          </cell>
          <cell r="E192">
            <v>616565020403</v>
          </cell>
          <cell r="F192" t="str">
            <v>Atención Quirúrgica, Hospitalaria y Domiciliaria</v>
          </cell>
        </row>
        <row r="193">
          <cell r="A193">
            <v>656</v>
          </cell>
          <cell r="B193" t="str">
            <v>OTROS SERVICIOS</v>
          </cell>
          <cell r="C193">
            <v>610323</v>
          </cell>
          <cell r="D193">
            <v>3</v>
          </cell>
          <cell r="E193">
            <v>616565020403</v>
          </cell>
          <cell r="F193" t="str">
            <v>Atención Quirúrgica, Hospitalaria y Domiciliaria</v>
          </cell>
        </row>
        <row r="194">
          <cell r="A194">
            <v>657</v>
          </cell>
          <cell r="B194" t="str">
            <v>SERVICIOS DIAGN Y TERAPEUTICOS</v>
          </cell>
          <cell r="C194">
            <v>610323</v>
          </cell>
          <cell r="D194">
            <v>3</v>
          </cell>
          <cell r="E194">
            <v>616565020403</v>
          </cell>
          <cell r="F194" t="str">
            <v>Laboratorio, Ayudas Dx y Terapéuticas e Insumos</v>
          </cell>
        </row>
        <row r="195">
          <cell r="A195">
            <v>661</v>
          </cell>
          <cell r="B195" t="str">
            <v>CESAREA-PAQUETE QUIRURGICO OBSTETRIC</v>
          </cell>
          <cell r="C195">
            <v>610217</v>
          </cell>
          <cell r="D195">
            <v>2</v>
          </cell>
          <cell r="E195">
            <v>616565020402</v>
          </cell>
          <cell r="F195" t="str">
            <v>Atención Quirúrgica, Hospitalaria y Domiciliaria</v>
          </cell>
        </row>
        <row r="196">
          <cell r="A196">
            <v>662</v>
          </cell>
          <cell r="B196" t="str">
            <v>DERECHOS DE SALA</v>
          </cell>
          <cell r="C196">
            <v>610217</v>
          </cell>
          <cell r="D196">
            <v>2</v>
          </cell>
          <cell r="E196">
            <v>616565020402</v>
          </cell>
          <cell r="F196" t="str">
            <v>Atención Quirúrgica, Hospitalaria y Domiciliaria</v>
          </cell>
        </row>
        <row r="197">
          <cell r="A197">
            <v>663</v>
          </cell>
          <cell r="B197" t="str">
            <v>ESTANCIA EN UCI</v>
          </cell>
          <cell r="C197">
            <v>610217</v>
          </cell>
          <cell r="D197">
            <v>2</v>
          </cell>
          <cell r="E197">
            <v>616565020402</v>
          </cell>
          <cell r="F197" t="str">
            <v>Atención Eventos Alta Complejidad</v>
          </cell>
        </row>
        <row r="198">
          <cell r="A198">
            <v>664</v>
          </cell>
          <cell r="B198" t="str">
            <v>ESTANCIAS</v>
          </cell>
          <cell r="C198">
            <v>610217</v>
          </cell>
          <cell r="D198">
            <v>2</v>
          </cell>
          <cell r="E198">
            <v>616565020402</v>
          </cell>
          <cell r="F198" t="str">
            <v>Atención Quirúrgica, Hospitalaria y Domiciliaria</v>
          </cell>
        </row>
        <row r="199">
          <cell r="A199">
            <v>665</v>
          </cell>
          <cell r="B199" t="str">
            <v>HONORARIOS ANESTESIOLOGO</v>
          </cell>
          <cell r="C199">
            <v>610217</v>
          </cell>
          <cell r="D199">
            <v>2</v>
          </cell>
          <cell r="E199">
            <v>616565020402</v>
          </cell>
          <cell r="F199" t="str">
            <v>Atención Quirúrgica, Hospitalaria y Domiciliaria</v>
          </cell>
        </row>
        <row r="200">
          <cell r="A200">
            <v>666</v>
          </cell>
          <cell r="B200" t="str">
            <v>HONORARIOS AYUDANTE</v>
          </cell>
          <cell r="C200">
            <v>610217</v>
          </cell>
          <cell r="D200">
            <v>2</v>
          </cell>
          <cell r="E200">
            <v>616565020402</v>
          </cell>
          <cell r="F200" t="str">
            <v>Atención Quirúrgica, Hospitalaria y Domiciliaria</v>
          </cell>
        </row>
        <row r="201">
          <cell r="A201">
            <v>667</v>
          </cell>
          <cell r="B201" t="str">
            <v>HONORARIOS GINECOLOGO</v>
          </cell>
          <cell r="C201">
            <v>610217</v>
          </cell>
          <cell r="D201">
            <v>2</v>
          </cell>
          <cell r="E201">
            <v>616565020402</v>
          </cell>
          <cell r="F201" t="str">
            <v>Atención Quirúrgica, Hospitalaria y Domiciliaria</v>
          </cell>
        </row>
        <row r="202">
          <cell r="A202">
            <v>668</v>
          </cell>
          <cell r="B202" t="str">
            <v>HONORARIOS MEDICOS GENERAL</v>
          </cell>
          <cell r="C202">
            <v>610217</v>
          </cell>
          <cell r="D202">
            <v>2</v>
          </cell>
          <cell r="E202">
            <v>616565020402</v>
          </cell>
          <cell r="F202" t="str">
            <v>Atención Quirúrgica, Hospitalaria y Domiciliaria</v>
          </cell>
        </row>
        <row r="203">
          <cell r="A203">
            <v>669</v>
          </cell>
          <cell r="B203" t="str">
            <v>HONORARIOS PEDIATRA</v>
          </cell>
          <cell r="C203">
            <v>610217</v>
          </cell>
          <cell r="D203">
            <v>2</v>
          </cell>
          <cell r="E203">
            <v>616565020402</v>
          </cell>
          <cell r="F203" t="str">
            <v>Atención Quirúrgica, Hospitalaria y Domiciliaria</v>
          </cell>
        </row>
        <row r="204">
          <cell r="A204">
            <v>670</v>
          </cell>
          <cell r="B204" t="str">
            <v>HONORARIOS VISITA HOSPTALARIA</v>
          </cell>
          <cell r="C204">
            <v>610217</v>
          </cell>
          <cell r="D204">
            <v>2</v>
          </cell>
          <cell r="E204">
            <v>616565020402</v>
          </cell>
          <cell r="F204" t="str">
            <v>Atención Quirúrgica, Hospitalaria y Domiciliaria</v>
          </cell>
        </row>
        <row r="205">
          <cell r="A205">
            <v>671</v>
          </cell>
          <cell r="B205" t="str">
            <v>INTERCONSULTA POR ESPECIALISTA</v>
          </cell>
          <cell r="C205">
            <v>610217</v>
          </cell>
          <cell r="D205">
            <v>2</v>
          </cell>
          <cell r="E205">
            <v>616565020402</v>
          </cell>
          <cell r="F205" t="str">
            <v>Atención Quirúrgica, Hospitalaria y Domiciliaria</v>
          </cell>
        </row>
        <row r="206">
          <cell r="A206">
            <v>672</v>
          </cell>
          <cell r="B206" t="str">
            <v>MATERIALES E INSUMOS (HOSPYQU)</v>
          </cell>
          <cell r="C206">
            <v>610217</v>
          </cell>
          <cell r="D206">
            <v>2</v>
          </cell>
          <cell r="E206">
            <v>616565020402</v>
          </cell>
          <cell r="F206" t="str">
            <v>Atención Quirúrgica, Hospitalaria y Domiciliaria</v>
          </cell>
        </row>
        <row r="207">
          <cell r="A207">
            <v>673</v>
          </cell>
          <cell r="B207" t="str">
            <v>MEDICAMENTOS HOSPITALARIOS</v>
          </cell>
          <cell r="C207">
            <v>610217</v>
          </cell>
          <cell r="D207">
            <v>2</v>
          </cell>
          <cell r="E207">
            <v>616565020402</v>
          </cell>
          <cell r="F207" t="str">
            <v>Atención Quirúrgica, Hospitalaria y Domiciliaria</v>
          </cell>
        </row>
        <row r="208">
          <cell r="A208">
            <v>674</v>
          </cell>
          <cell r="B208" t="str">
            <v>OTROS SERVICIOS HOSPITALARIOS</v>
          </cell>
          <cell r="C208">
            <v>610217</v>
          </cell>
          <cell r="D208">
            <v>2</v>
          </cell>
          <cell r="E208">
            <v>616565020402</v>
          </cell>
          <cell r="F208" t="str">
            <v>Atención Quirúrgica, Hospitalaria y Domiciliaria</v>
          </cell>
        </row>
        <row r="209">
          <cell r="A209">
            <v>675</v>
          </cell>
          <cell r="B209" t="str">
            <v>SERVICIOS DIAGN Y TERAPEUTICOS</v>
          </cell>
          <cell r="C209">
            <v>610217</v>
          </cell>
          <cell r="D209">
            <v>2</v>
          </cell>
          <cell r="E209">
            <v>616565020402</v>
          </cell>
          <cell r="F209" t="str">
            <v>Atención Quirúrgica, Hospitalaria y Domiciliaria</v>
          </cell>
        </row>
        <row r="210">
          <cell r="A210">
            <v>681</v>
          </cell>
          <cell r="B210" t="str">
            <v>ESTANCIA EN UCI</v>
          </cell>
          <cell r="C210">
            <v>610217</v>
          </cell>
          <cell r="D210">
            <v>2</v>
          </cell>
          <cell r="E210">
            <v>616565020402</v>
          </cell>
          <cell r="F210" t="str">
            <v>Atención Eventos Alta Complejidad</v>
          </cell>
        </row>
        <row r="211">
          <cell r="A211">
            <v>682</v>
          </cell>
          <cell r="B211" t="str">
            <v>ESTANCIAS</v>
          </cell>
          <cell r="C211">
            <v>610217</v>
          </cell>
          <cell r="D211">
            <v>2</v>
          </cell>
          <cell r="E211">
            <v>616565020402</v>
          </cell>
          <cell r="F211" t="str">
            <v>Atención Quirúrgica, Hospitalaria y Domiciliaria</v>
          </cell>
        </row>
        <row r="212">
          <cell r="A212">
            <v>683</v>
          </cell>
          <cell r="B212" t="str">
            <v>DERECHOS DE SALA</v>
          </cell>
          <cell r="C212">
            <v>610217</v>
          </cell>
          <cell r="D212">
            <v>2</v>
          </cell>
          <cell r="E212">
            <v>616565020402</v>
          </cell>
          <cell r="F212" t="str">
            <v>Atención Quirúrgica, Hospitalaria y Domiciliaria</v>
          </cell>
        </row>
        <row r="213">
          <cell r="A213">
            <v>684</v>
          </cell>
          <cell r="B213" t="str">
            <v>HONORARIOS GINECOLOGO</v>
          </cell>
          <cell r="C213">
            <v>610217</v>
          </cell>
          <cell r="D213">
            <v>2</v>
          </cell>
          <cell r="E213">
            <v>616565020402</v>
          </cell>
          <cell r="F213" t="str">
            <v>Atención Quirúrgica, Hospitalaria y Domiciliaria</v>
          </cell>
        </row>
        <row r="214">
          <cell r="A214">
            <v>685</v>
          </cell>
          <cell r="B214" t="str">
            <v>HONORARIOS MEDICO GENERAL</v>
          </cell>
          <cell r="C214">
            <v>610217</v>
          </cell>
          <cell r="D214">
            <v>2</v>
          </cell>
          <cell r="E214">
            <v>616565020402</v>
          </cell>
          <cell r="F214" t="str">
            <v>Atención Quirúrgica, Hospitalaria y Domiciliaria</v>
          </cell>
        </row>
        <row r="215">
          <cell r="A215">
            <v>686</v>
          </cell>
          <cell r="B215" t="str">
            <v>HONORARIOS PEDIATRA</v>
          </cell>
          <cell r="C215">
            <v>610217</v>
          </cell>
          <cell r="D215">
            <v>2</v>
          </cell>
          <cell r="E215">
            <v>616565020402</v>
          </cell>
          <cell r="F215" t="str">
            <v>Atención Quirúrgica, Hospitalaria y Domiciliaria</v>
          </cell>
        </row>
        <row r="216">
          <cell r="A216">
            <v>687</v>
          </cell>
          <cell r="B216" t="str">
            <v>HONORARIOS VISITA HOSPITALARIA</v>
          </cell>
          <cell r="C216">
            <v>610217</v>
          </cell>
          <cell r="D216">
            <v>2</v>
          </cell>
          <cell r="E216">
            <v>616565020402</v>
          </cell>
          <cell r="F216" t="str">
            <v>Atención Quirúrgica, Hospitalaria y Domiciliaria</v>
          </cell>
        </row>
        <row r="217">
          <cell r="A217">
            <v>688</v>
          </cell>
          <cell r="B217" t="str">
            <v>INTERCONSULTA POR ESPECIALISTA</v>
          </cell>
          <cell r="C217">
            <v>610217</v>
          </cell>
          <cell r="D217">
            <v>2</v>
          </cell>
          <cell r="E217">
            <v>616565020402</v>
          </cell>
          <cell r="F217" t="str">
            <v>Atención Quirúrgica, Hospitalaria y Domiciliaria</v>
          </cell>
        </row>
        <row r="218">
          <cell r="A218">
            <v>689</v>
          </cell>
          <cell r="B218" t="str">
            <v>MATERIALES E INSUMOS (HOSP-QU)</v>
          </cell>
          <cell r="C218">
            <v>610265</v>
          </cell>
          <cell r="D218">
            <v>2</v>
          </cell>
          <cell r="E218">
            <v>616565020702</v>
          </cell>
          <cell r="F218" t="str">
            <v>Atención Quirúrgica, Hospitalaria y Domiciliaria</v>
          </cell>
        </row>
        <row r="219">
          <cell r="A219">
            <v>690</v>
          </cell>
          <cell r="B219" t="str">
            <v>MEDICAMENTOS HOSPITALARIOS</v>
          </cell>
          <cell r="C219">
            <v>610217</v>
          </cell>
          <cell r="D219">
            <v>2</v>
          </cell>
          <cell r="E219">
            <v>616565020402</v>
          </cell>
          <cell r="F219" t="str">
            <v>Atención Quirúrgica, Hospitalaria y Domiciliaria</v>
          </cell>
        </row>
        <row r="220">
          <cell r="A220">
            <v>691</v>
          </cell>
          <cell r="B220" t="str">
            <v>OTROS SERVICIOS HOSPITALARIOS</v>
          </cell>
          <cell r="C220">
            <v>610217</v>
          </cell>
          <cell r="D220">
            <v>2</v>
          </cell>
          <cell r="E220">
            <v>616565020402</v>
          </cell>
          <cell r="F220" t="str">
            <v>Atención Quirúrgica, Hospitalaria y Domiciliaria</v>
          </cell>
        </row>
        <row r="221">
          <cell r="A221">
            <v>692</v>
          </cell>
          <cell r="B221" t="str">
            <v>PARTOS-PAQUETE QUIRURG OBSTETR</v>
          </cell>
          <cell r="C221">
            <v>610217</v>
          </cell>
          <cell r="D221">
            <v>2</v>
          </cell>
          <cell r="E221">
            <v>616565020402</v>
          </cell>
          <cell r="F221" t="str">
            <v>Atención Quirúrgica, Hospitalaria y Domiciliaria</v>
          </cell>
        </row>
        <row r="222">
          <cell r="A222">
            <v>693</v>
          </cell>
          <cell r="B222" t="str">
            <v>SERVICIOS DIAGN Y TERAPEUTICOS</v>
          </cell>
          <cell r="C222">
            <v>610217</v>
          </cell>
          <cell r="D222">
            <v>2</v>
          </cell>
          <cell r="E222">
            <v>616565020402</v>
          </cell>
          <cell r="F222" t="str">
            <v>Atención Quirúrgica, Hospitalaria y Domiciliaria</v>
          </cell>
        </row>
        <row r="223">
          <cell r="A223">
            <v>694</v>
          </cell>
          <cell r="B223" t="str">
            <v>HONOR.ANALGESIA INTRAPARTO</v>
          </cell>
          <cell r="C223">
            <v>610217</v>
          </cell>
          <cell r="D223">
            <v>2</v>
          </cell>
          <cell r="E223">
            <v>616565020402</v>
          </cell>
          <cell r="F223" t="str">
            <v>Atención Quirúrgica, Hospitalaria y Domiciliaria</v>
          </cell>
        </row>
        <row r="224">
          <cell r="A224">
            <v>701</v>
          </cell>
          <cell r="B224" t="str">
            <v>OTROS PAQUETES</v>
          </cell>
          <cell r="C224">
            <v>610221</v>
          </cell>
          <cell r="D224">
            <v>2</v>
          </cell>
          <cell r="E224">
            <v>616565020402</v>
          </cell>
          <cell r="F224" t="str">
            <v>Atención Quirúrgica, Hospitalaria y Domiciliaria</v>
          </cell>
        </row>
        <row r="225">
          <cell r="A225">
            <v>702</v>
          </cell>
          <cell r="B225" t="str">
            <v>PAQUETE DE ENDOSCOPIAS</v>
          </cell>
          <cell r="C225">
            <v>610221</v>
          </cell>
          <cell r="D225">
            <v>2</v>
          </cell>
          <cell r="E225">
            <v>616565020402</v>
          </cell>
          <cell r="F225" t="str">
            <v>Laboratorio, Ayudas Dx y Terapéuticas e Insumos</v>
          </cell>
        </row>
        <row r="226">
          <cell r="A226">
            <v>703</v>
          </cell>
          <cell r="B226" t="str">
            <v>PAQUETE HEMODINAMIA</v>
          </cell>
          <cell r="C226">
            <v>610221</v>
          </cell>
          <cell r="D226">
            <v>2</v>
          </cell>
          <cell r="E226">
            <v>616565020402</v>
          </cell>
          <cell r="F226" t="str">
            <v>Laboratorio, Ayudas Dx y Terapéuticas e Insumos</v>
          </cell>
        </row>
        <row r="227">
          <cell r="A227">
            <v>704</v>
          </cell>
          <cell r="B227" t="str">
            <v>PAQUETE INTEGRAL CIRUG-ENDOSCP</v>
          </cell>
          <cell r="C227">
            <v>610221</v>
          </cell>
          <cell r="D227">
            <v>2</v>
          </cell>
          <cell r="E227">
            <v>616565020402</v>
          </cell>
          <cell r="F227" t="str">
            <v>Atención Quirúrgica, Hospitalaria y Domiciliaria</v>
          </cell>
        </row>
        <row r="228">
          <cell r="A228">
            <v>705</v>
          </cell>
          <cell r="B228" t="str">
            <v>PAQUETE QUIRURGICO CARDIOVASCU</v>
          </cell>
          <cell r="C228">
            <v>610221</v>
          </cell>
          <cell r="D228">
            <v>2</v>
          </cell>
          <cell r="E228">
            <v>616565020402</v>
          </cell>
          <cell r="F228" t="str">
            <v>Atención Quirúrgica, Hospitalaria y Domiciliaria</v>
          </cell>
        </row>
        <row r="229">
          <cell r="A229">
            <v>706</v>
          </cell>
          <cell r="B229" t="str">
            <v>PAQUETE QUIRURG CIRUGIA GRAL</v>
          </cell>
          <cell r="C229">
            <v>610221</v>
          </cell>
          <cell r="D229">
            <v>2</v>
          </cell>
          <cell r="E229">
            <v>616565020402</v>
          </cell>
          <cell r="F229" t="str">
            <v>Atención Quirúrgica, Hospitalaria y Domiciliaria</v>
          </cell>
        </row>
        <row r="230">
          <cell r="A230">
            <v>707</v>
          </cell>
          <cell r="B230" t="str">
            <v>PAQUETE QUIRURGICO GINECOLOGIA</v>
          </cell>
          <cell r="C230">
            <v>610221</v>
          </cell>
          <cell r="D230">
            <v>2</v>
          </cell>
          <cell r="E230">
            <v>616565020402</v>
          </cell>
          <cell r="F230" t="str">
            <v>Atención Quirúrgica, Hospitalaria y Domiciliaria</v>
          </cell>
        </row>
        <row r="231">
          <cell r="A231">
            <v>708</v>
          </cell>
          <cell r="B231" t="str">
            <v>PAQUETE QUIRURGICO OFTALMOLOG</v>
          </cell>
          <cell r="C231">
            <v>610221</v>
          </cell>
          <cell r="D231">
            <v>2</v>
          </cell>
          <cell r="E231">
            <v>616565020402</v>
          </cell>
          <cell r="F231" t="str">
            <v>Atención Quirúrgica, Hospitalaria y Domiciliaria</v>
          </cell>
        </row>
        <row r="232">
          <cell r="A232">
            <v>709</v>
          </cell>
          <cell r="B232" t="str">
            <v>PAQ QUIR ORTOPEDIA Y TRAUMATOL</v>
          </cell>
          <cell r="C232">
            <v>610221</v>
          </cell>
          <cell r="D232">
            <v>2</v>
          </cell>
          <cell r="E232">
            <v>616565020402</v>
          </cell>
          <cell r="F232" t="str">
            <v>Atención Quirúrgica, Hospitalaria y Domiciliaria</v>
          </cell>
        </row>
        <row r="233">
          <cell r="A233">
            <v>710</v>
          </cell>
          <cell r="B233" t="str">
            <v>PAQ QUIRURG OTORRINOLARINGOLOG</v>
          </cell>
          <cell r="C233">
            <v>610221</v>
          </cell>
          <cell r="D233">
            <v>2</v>
          </cell>
          <cell r="E233">
            <v>616565020402</v>
          </cell>
          <cell r="F233" t="str">
            <v>Atención Quirúrgica, Hospitalaria y Domiciliaria</v>
          </cell>
        </row>
        <row r="234">
          <cell r="A234">
            <v>711</v>
          </cell>
          <cell r="B234" t="str">
            <v>PAQUETE QUIRURGICO UROLOGIA</v>
          </cell>
          <cell r="C234">
            <v>610221</v>
          </cell>
          <cell r="D234">
            <v>2</v>
          </cell>
          <cell r="E234">
            <v>616565020402</v>
          </cell>
          <cell r="F234" t="str">
            <v>Atención Quirúrgica, Hospitalaria y Domiciliaria</v>
          </cell>
        </row>
        <row r="235">
          <cell r="A235">
            <v>721</v>
          </cell>
          <cell r="B235" t="str">
            <v>CONSULTA PROFESIONAL</v>
          </cell>
          <cell r="C235">
            <v>610213</v>
          </cell>
          <cell r="D235">
            <v>2</v>
          </cell>
          <cell r="E235">
            <v>616565020302</v>
          </cell>
          <cell r="F235" t="str">
            <v>Atención Quirúrgica, Hospitalaria y Domiciliaria</v>
          </cell>
        </row>
        <row r="236">
          <cell r="A236">
            <v>722</v>
          </cell>
          <cell r="B236" t="str">
            <v>ESTANCIAS</v>
          </cell>
          <cell r="C236">
            <v>610213</v>
          </cell>
          <cell r="D236">
            <v>2</v>
          </cell>
          <cell r="E236">
            <v>616565020302</v>
          </cell>
          <cell r="F236" t="str">
            <v>Atención Quirúrgica, Hospitalaria y Domiciliaria</v>
          </cell>
        </row>
        <row r="237">
          <cell r="A237">
            <v>723</v>
          </cell>
          <cell r="B237" t="str">
            <v>HONORARIOS VISITA HOSPITALARIA</v>
          </cell>
          <cell r="C237">
            <v>610213</v>
          </cell>
          <cell r="D237">
            <v>2</v>
          </cell>
          <cell r="E237">
            <v>616565020302</v>
          </cell>
          <cell r="F237" t="str">
            <v>Atención Quirúrgica, Hospitalaria y Domiciliaria</v>
          </cell>
        </row>
        <row r="238">
          <cell r="A238">
            <v>724</v>
          </cell>
          <cell r="B238" t="str">
            <v>MATERIALES E INSUMOS HOSPITALA</v>
          </cell>
          <cell r="C238">
            <v>610213</v>
          </cell>
          <cell r="D238">
            <v>2</v>
          </cell>
          <cell r="E238">
            <v>616565020302</v>
          </cell>
          <cell r="F238" t="str">
            <v>Atención Quirúrgica, Hospitalaria y Domiciliaria</v>
          </cell>
        </row>
        <row r="239">
          <cell r="A239">
            <v>725</v>
          </cell>
          <cell r="B239" t="str">
            <v>MEDICAMENTOS HOSPITALARIOS</v>
          </cell>
          <cell r="C239">
            <v>610213</v>
          </cell>
          <cell r="D239">
            <v>2</v>
          </cell>
          <cell r="E239">
            <v>616565020302</v>
          </cell>
          <cell r="F239" t="str">
            <v>Atención Quirúrgica, Hospitalaria y Domiciliaria</v>
          </cell>
        </row>
        <row r="240">
          <cell r="A240">
            <v>726</v>
          </cell>
          <cell r="B240" t="str">
            <v>OTROS SERVICIOS HOSPITAARIOS</v>
          </cell>
          <cell r="C240">
            <v>610213</v>
          </cell>
          <cell r="D240">
            <v>2</v>
          </cell>
          <cell r="E240">
            <v>616565020302</v>
          </cell>
          <cell r="F240" t="str">
            <v>Atención Quirúrgica, Hospitalaria y Domiciliaria</v>
          </cell>
        </row>
        <row r="241">
          <cell r="A241">
            <v>727</v>
          </cell>
          <cell r="B241" t="str">
            <v>SERVICIOS DIAGNOST Y TERAPEUT</v>
          </cell>
          <cell r="C241">
            <v>610213</v>
          </cell>
          <cell r="D241">
            <v>2</v>
          </cell>
          <cell r="E241">
            <v>616565020302</v>
          </cell>
          <cell r="F241" t="str">
            <v>Atención Quirúrgica, Hospitalaria y Domiciliaria</v>
          </cell>
        </row>
        <row r="242">
          <cell r="A242">
            <v>728</v>
          </cell>
          <cell r="B242" t="str">
            <v>INTERCONSULTA ESPECIALISTA</v>
          </cell>
          <cell r="C242">
            <v>610205</v>
          </cell>
          <cell r="D242">
            <v>2</v>
          </cell>
          <cell r="E242">
            <v>616565020202</v>
          </cell>
          <cell r="F242" t="str">
            <v>Atención Médica General</v>
          </cell>
        </row>
        <row r="243">
          <cell r="A243">
            <v>731</v>
          </cell>
          <cell r="B243" t="str">
            <v>CONSULTA PROFESIONAL</v>
          </cell>
          <cell r="C243">
            <v>610213</v>
          </cell>
          <cell r="D243">
            <v>2</v>
          </cell>
          <cell r="E243">
            <v>616565020302</v>
          </cell>
          <cell r="F243" t="str">
            <v>Atención Quirúrgica, Hospitalaria y Domiciliaria</v>
          </cell>
        </row>
        <row r="244">
          <cell r="A244">
            <v>732</v>
          </cell>
          <cell r="B244" t="str">
            <v>ESTANCIAS</v>
          </cell>
          <cell r="C244">
            <v>610213</v>
          </cell>
          <cell r="D244">
            <v>2</v>
          </cell>
          <cell r="E244">
            <v>616565020302</v>
          </cell>
          <cell r="F244" t="str">
            <v>Atención Quirúrgica, Hospitalaria y Domiciliaria</v>
          </cell>
        </row>
        <row r="245">
          <cell r="A245">
            <v>733</v>
          </cell>
          <cell r="B245" t="str">
            <v>HONORARIOS VISITA HOSPITALARIA</v>
          </cell>
          <cell r="C245">
            <v>610213</v>
          </cell>
          <cell r="D245">
            <v>2</v>
          </cell>
          <cell r="E245">
            <v>616565020302</v>
          </cell>
          <cell r="F245" t="str">
            <v>Atención Quirúrgica, Hospitalaria y Domiciliaria</v>
          </cell>
        </row>
        <row r="246">
          <cell r="A246">
            <v>734</v>
          </cell>
          <cell r="B246" t="str">
            <v>INTERCONSULTA POR ESPECIALISTA</v>
          </cell>
          <cell r="C246">
            <v>610213</v>
          </cell>
          <cell r="D246">
            <v>2</v>
          </cell>
          <cell r="E246">
            <v>616565020302</v>
          </cell>
          <cell r="F246" t="str">
            <v>Atención Quirúrgica, Hospitalaria y Domiciliaria</v>
          </cell>
        </row>
        <row r="247">
          <cell r="A247">
            <v>735</v>
          </cell>
          <cell r="B247" t="str">
            <v>MATERIALES E INSUMOS HOSPITAL</v>
          </cell>
          <cell r="C247">
            <v>610213</v>
          </cell>
          <cell r="D247">
            <v>2</v>
          </cell>
          <cell r="E247">
            <v>616565020302</v>
          </cell>
          <cell r="F247" t="str">
            <v>Atención Quirúrgica, Hospitalaria y Domiciliaria</v>
          </cell>
        </row>
        <row r="248">
          <cell r="A248">
            <v>736</v>
          </cell>
          <cell r="B248" t="str">
            <v>MEDICAMENTOS HOSPITALARIOS</v>
          </cell>
          <cell r="C248">
            <v>610213</v>
          </cell>
          <cell r="D248">
            <v>2</v>
          </cell>
          <cell r="E248">
            <v>616565020302</v>
          </cell>
          <cell r="F248" t="str">
            <v>Atención Quirúrgica, Hospitalaria y Domiciliaria</v>
          </cell>
        </row>
        <row r="249">
          <cell r="A249">
            <v>737</v>
          </cell>
          <cell r="B249" t="str">
            <v>OTROS SERVICIOS HOSPITALARIOS</v>
          </cell>
          <cell r="C249">
            <v>610213</v>
          </cell>
          <cell r="D249">
            <v>2</v>
          </cell>
          <cell r="E249">
            <v>616565020302</v>
          </cell>
          <cell r="F249" t="str">
            <v>Atención Quirúrgica, Hospitalaria y Domiciliaria</v>
          </cell>
        </row>
        <row r="250">
          <cell r="A250">
            <v>738</v>
          </cell>
          <cell r="B250" t="str">
            <v>SERVICIOS DIAGNOSTICO TERAPEUT</v>
          </cell>
          <cell r="C250">
            <v>610213</v>
          </cell>
          <cell r="D250">
            <v>2</v>
          </cell>
          <cell r="E250">
            <v>616565020302</v>
          </cell>
          <cell r="F250" t="str">
            <v>Atención Quirúrgica, Hospitalaria y Domiciliaria</v>
          </cell>
        </row>
        <row r="251">
          <cell r="A251">
            <v>741</v>
          </cell>
          <cell r="B251" t="str">
            <v>CONSULTA PROFESIONAL</v>
          </cell>
          <cell r="C251">
            <v>610315</v>
          </cell>
          <cell r="D251">
            <v>3</v>
          </cell>
          <cell r="E251">
            <v>616565020303</v>
          </cell>
          <cell r="F251" t="str">
            <v>Atención Quirúrgica, Hospitalaria y Domiciliaria</v>
          </cell>
        </row>
        <row r="252">
          <cell r="A252">
            <v>742</v>
          </cell>
          <cell r="B252" t="str">
            <v>ESTANCIA EN UCI</v>
          </cell>
          <cell r="C252">
            <v>610317</v>
          </cell>
          <cell r="D252">
            <v>3</v>
          </cell>
          <cell r="E252">
            <v>616565020403</v>
          </cell>
          <cell r="F252" t="str">
            <v>Atención Eventos Alta Complejidad</v>
          </cell>
        </row>
        <row r="253">
          <cell r="A253">
            <v>743</v>
          </cell>
          <cell r="B253" t="str">
            <v>ESTANCIAS</v>
          </cell>
          <cell r="C253">
            <v>610315</v>
          </cell>
          <cell r="D253">
            <v>3</v>
          </cell>
          <cell r="E253">
            <v>616565020303</v>
          </cell>
          <cell r="F253" t="str">
            <v>Atención Quirúrgica, Hospitalaria y Domiciliaria</v>
          </cell>
        </row>
        <row r="254">
          <cell r="A254">
            <v>744</v>
          </cell>
          <cell r="B254" t="str">
            <v>HONORARIOS VISITA HOSPITALARIA</v>
          </cell>
          <cell r="C254">
            <v>610315</v>
          </cell>
          <cell r="D254">
            <v>3</v>
          </cell>
          <cell r="E254">
            <v>616565020303</v>
          </cell>
          <cell r="F254" t="str">
            <v>Atención Quirúrgica, Hospitalaria y Domiciliaria</v>
          </cell>
        </row>
        <row r="255">
          <cell r="A255">
            <v>745</v>
          </cell>
          <cell r="B255" t="str">
            <v>INTERCONSULTA POR ESPECIALISTA</v>
          </cell>
          <cell r="C255">
            <v>610315</v>
          </cell>
          <cell r="D255">
            <v>3</v>
          </cell>
          <cell r="E255">
            <v>616565020303</v>
          </cell>
          <cell r="F255" t="str">
            <v>Atención Quirúrgica, Hospitalaria y Domiciliaria</v>
          </cell>
        </row>
        <row r="256">
          <cell r="A256">
            <v>746</v>
          </cell>
          <cell r="B256" t="str">
            <v>MATERIALES E INSUMOS HOSPITAL</v>
          </cell>
          <cell r="C256">
            <v>610315</v>
          </cell>
          <cell r="D256">
            <v>3</v>
          </cell>
          <cell r="E256">
            <v>616565020303</v>
          </cell>
          <cell r="F256" t="str">
            <v>Atención Quirúrgica, Hospitalaria y Domiciliaria</v>
          </cell>
        </row>
        <row r="257">
          <cell r="A257">
            <v>747</v>
          </cell>
          <cell r="B257" t="str">
            <v>MEDICAMENTOS HOSPITALARIOS</v>
          </cell>
          <cell r="C257">
            <v>610315</v>
          </cell>
          <cell r="D257">
            <v>3</v>
          </cell>
          <cell r="E257">
            <v>616565020303</v>
          </cell>
          <cell r="F257" t="str">
            <v>Atención Quirúrgica, Hospitalaria y Domiciliaria</v>
          </cell>
        </row>
        <row r="258">
          <cell r="A258">
            <v>748</v>
          </cell>
          <cell r="B258" t="str">
            <v>OTROS SERVICIOS HOSPITALARIOS</v>
          </cell>
          <cell r="C258">
            <v>610315</v>
          </cell>
          <cell r="D258">
            <v>3</v>
          </cell>
          <cell r="E258">
            <v>616565020303</v>
          </cell>
          <cell r="F258" t="str">
            <v>Atención Quirúrgica, Hospitalaria y Domiciliaria</v>
          </cell>
        </row>
        <row r="259">
          <cell r="A259">
            <v>749</v>
          </cell>
          <cell r="B259" t="str">
            <v>SERVICIOS DIAGN Y TERAPEUTICO</v>
          </cell>
          <cell r="C259">
            <v>610315</v>
          </cell>
          <cell r="D259">
            <v>3</v>
          </cell>
          <cell r="E259">
            <v>616565020303</v>
          </cell>
          <cell r="F259" t="str">
            <v>Atención Quirúrgica, Hospitalaria y Domiciliaria</v>
          </cell>
        </row>
        <row r="260">
          <cell r="A260">
            <v>751</v>
          </cell>
          <cell r="B260" t="str">
            <v>CONSULTA PROFESIONAL</v>
          </cell>
          <cell r="C260">
            <v>610503</v>
          </cell>
          <cell r="D260">
            <v>4</v>
          </cell>
          <cell r="E260">
            <v>6165650601</v>
          </cell>
          <cell r="F260" t="str">
            <v>Atención Eventos Alta Complejidad</v>
          </cell>
        </row>
        <row r="261">
          <cell r="A261">
            <v>752</v>
          </cell>
          <cell r="B261" t="str">
            <v>ESTANCIA EN UCI</v>
          </cell>
          <cell r="C261">
            <v>610515</v>
          </cell>
          <cell r="D261">
            <v>4</v>
          </cell>
          <cell r="E261">
            <v>6165650602</v>
          </cell>
          <cell r="F261" t="str">
            <v>Atención Eventos Alta Complejidad</v>
          </cell>
        </row>
        <row r="262">
          <cell r="A262">
            <v>753</v>
          </cell>
          <cell r="B262" t="str">
            <v>ESTANCIAS</v>
          </cell>
          <cell r="C262">
            <v>610513</v>
          </cell>
          <cell r="D262">
            <v>4</v>
          </cell>
          <cell r="E262">
            <v>6165650602</v>
          </cell>
          <cell r="F262" t="str">
            <v>Atención Eventos Alta Complejidad</v>
          </cell>
        </row>
        <row r="263">
          <cell r="A263">
            <v>754</v>
          </cell>
          <cell r="B263" t="str">
            <v>HONORARIOS VISITA HOSPITALARIA</v>
          </cell>
          <cell r="C263">
            <v>610505</v>
          </cell>
          <cell r="D263">
            <v>4</v>
          </cell>
          <cell r="E263">
            <v>6165650601</v>
          </cell>
          <cell r="F263" t="str">
            <v>Atención Eventos Alta Complejidad</v>
          </cell>
        </row>
        <row r="264">
          <cell r="A264">
            <v>755</v>
          </cell>
          <cell r="B264" t="str">
            <v>INTERCONSULTA POR ESPECIALISTA</v>
          </cell>
          <cell r="C264">
            <v>610505</v>
          </cell>
          <cell r="D264">
            <v>4</v>
          </cell>
          <cell r="E264">
            <v>6165650601</v>
          </cell>
          <cell r="F264" t="str">
            <v>Atención Eventos Alta Complejidad</v>
          </cell>
        </row>
        <row r="265">
          <cell r="A265">
            <v>756</v>
          </cell>
          <cell r="B265" t="str">
            <v>MATERIALES E INSUMOS HOSPITALA</v>
          </cell>
          <cell r="C265">
            <v>610565</v>
          </cell>
          <cell r="D265">
            <v>4</v>
          </cell>
          <cell r="E265">
            <v>6165650606</v>
          </cell>
          <cell r="F265" t="str">
            <v>Atención Eventos Alta Complejidad</v>
          </cell>
        </row>
        <row r="266">
          <cell r="A266">
            <v>757</v>
          </cell>
          <cell r="B266" t="str">
            <v>MEDICAMENTOS HOSPITALARIOS</v>
          </cell>
          <cell r="C266">
            <v>610565</v>
          </cell>
          <cell r="D266">
            <v>4</v>
          </cell>
          <cell r="E266">
            <v>6165650606</v>
          </cell>
          <cell r="F266" t="str">
            <v>Atención Eventos Alta Complejidad</v>
          </cell>
        </row>
        <row r="267">
          <cell r="A267">
            <v>758</v>
          </cell>
          <cell r="B267" t="str">
            <v>OTROS SERVICIOS HOSPITALARIOS</v>
          </cell>
          <cell r="C267">
            <v>610527</v>
          </cell>
          <cell r="D267">
            <v>4</v>
          </cell>
          <cell r="E267">
            <v>6165650605</v>
          </cell>
          <cell r="F267" t="str">
            <v>Atención Eventos Alta Complejidad</v>
          </cell>
        </row>
        <row r="268">
          <cell r="A268">
            <v>759</v>
          </cell>
          <cell r="B268" t="str">
            <v>SERVICIOS DIAGN Y TERAPEUTICOS</v>
          </cell>
          <cell r="C268">
            <v>610527</v>
          </cell>
          <cell r="D268">
            <v>4</v>
          </cell>
          <cell r="E268">
            <v>6165650605</v>
          </cell>
          <cell r="F268" t="str">
            <v>Atención Eventos Alta Complejidad</v>
          </cell>
        </row>
        <row r="269">
          <cell r="A269">
            <v>761</v>
          </cell>
          <cell r="B269" t="str">
            <v>CONSULTA PROFESIONAL</v>
          </cell>
          <cell r="C269">
            <v>610217</v>
          </cell>
          <cell r="D269">
            <v>2</v>
          </cell>
          <cell r="E269">
            <v>616565020402</v>
          </cell>
          <cell r="F269" t="str">
            <v>Atención Quirúrgica, Hospitalaria y Domiciliaria</v>
          </cell>
        </row>
        <row r="270">
          <cell r="A270">
            <v>762</v>
          </cell>
          <cell r="B270" t="str">
            <v>DERECHOS DE SALA</v>
          </cell>
          <cell r="C270">
            <v>610217</v>
          </cell>
          <cell r="D270">
            <v>2</v>
          </cell>
          <cell r="E270">
            <v>616565020402</v>
          </cell>
          <cell r="F270" t="str">
            <v>Atención Quirúrgica, Hospitalaria y Domiciliaria</v>
          </cell>
        </row>
        <row r="271">
          <cell r="A271">
            <v>763</v>
          </cell>
          <cell r="B271" t="str">
            <v>ESTANCIAS</v>
          </cell>
          <cell r="C271">
            <v>610217</v>
          </cell>
          <cell r="D271">
            <v>2</v>
          </cell>
          <cell r="E271">
            <v>616565020402</v>
          </cell>
          <cell r="F271" t="str">
            <v>Atención Quirúrgica, Hospitalaria y Domiciliaria</v>
          </cell>
        </row>
        <row r="272">
          <cell r="A272">
            <v>764</v>
          </cell>
          <cell r="B272" t="str">
            <v>HONORARIO AYUDANTE</v>
          </cell>
          <cell r="C272">
            <v>610217</v>
          </cell>
          <cell r="D272">
            <v>2</v>
          </cell>
          <cell r="E272">
            <v>616565020402</v>
          </cell>
          <cell r="F272" t="str">
            <v>Atención Quirúrgica, Hospitalaria y Domiciliaria</v>
          </cell>
        </row>
        <row r="273">
          <cell r="A273">
            <v>765</v>
          </cell>
          <cell r="B273" t="str">
            <v>HONORARIOS ANESTESIOLOGO</v>
          </cell>
          <cell r="C273">
            <v>610217</v>
          </cell>
          <cell r="D273">
            <v>2</v>
          </cell>
          <cell r="E273">
            <v>616565020402</v>
          </cell>
          <cell r="F273" t="str">
            <v>Atención Quirúrgica, Hospitalaria y Domiciliaria</v>
          </cell>
        </row>
        <row r="274">
          <cell r="A274">
            <v>766</v>
          </cell>
          <cell r="B274" t="str">
            <v>HONORARIOS MEDICOS</v>
          </cell>
          <cell r="C274">
            <v>610217</v>
          </cell>
          <cell r="D274">
            <v>2</v>
          </cell>
          <cell r="E274">
            <v>616565020402</v>
          </cell>
          <cell r="F274" t="str">
            <v>Atención Quirúrgica, Hospitalaria y Domiciliaria</v>
          </cell>
        </row>
        <row r="275">
          <cell r="A275">
            <v>767</v>
          </cell>
          <cell r="B275" t="str">
            <v>HONORARIOS VISITA HOSPITALARIA</v>
          </cell>
          <cell r="C275">
            <v>610217</v>
          </cell>
          <cell r="D275">
            <v>2</v>
          </cell>
          <cell r="E275">
            <v>616565020402</v>
          </cell>
          <cell r="F275" t="str">
            <v>Atención Quirúrgica, Hospitalaria y Domiciliaria</v>
          </cell>
        </row>
        <row r="276">
          <cell r="A276">
            <v>768</v>
          </cell>
          <cell r="B276" t="str">
            <v>INTERCONSULTA POR ESPECIALISTA</v>
          </cell>
          <cell r="C276">
            <v>610217</v>
          </cell>
          <cell r="D276">
            <v>2</v>
          </cell>
          <cell r="E276">
            <v>616565020402</v>
          </cell>
          <cell r="F276" t="str">
            <v>Atención Quirúrgica, Hospitalaria y Domiciliaria</v>
          </cell>
        </row>
        <row r="277">
          <cell r="A277">
            <v>769</v>
          </cell>
          <cell r="B277" t="str">
            <v>MATERIALES E INSUMOS HOSPITALA</v>
          </cell>
          <cell r="C277">
            <v>610217</v>
          </cell>
          <cell r="D277">
            <v>2</v>
          </cell>
          <cell r="E277">
            <v>616565020402</v>
          </cell>
          <cell r="F277" t="str">
            <v>Atención Quirúrgica, Hospitalaria y Domiciliaria</v>
          </cell>
        </row>
        <row r="278">
          <cell r="A278">
            <v>770</v>
          </cell>
          <cell r="B278" t="str">
            <v>MEDICAMENTOS HOSPITALARIOS</v>
          </cell>
          <cell r="C278">
            <v>610217</v>
          </cell>
          <cell r="D278">
            <v>2</v>
          </cell>
          <cell r="E278">
            <v>616565020402</v>
          </cell>
          <cell r="F278" t="str">
            <v>Atención Quirúrgica, Hospitalaria y Domiciliaria</v>
          </cell>
        </row>
        <row r="279">
          <cell r="A279">
            <v>771</v>
          </cell>
          <cell r="B279" t="str">
            <v>OTROS SERVICIOS HOSPITALARIOS</v>
          </cell>
          <cell r="C279">
            <v>610217</v>
          </cell>
          <cell r="D279">
            <v>2</v>
          </cell>
          <cell r="E279">
            <v>616565020402</v>
          </cell>
          <cell r="F279" t="str">
            <v>Atención Quirúrgica, Hospitalaria y Domiciliaria</v>
          </cell>
        </row>
        <row r="280">
          <cell r="A280">
            <v>772</v>
          </cell>
          <cell r="B280" t="str">
            <v>SERVICIO DIAGN Y TERAPEUTICO</v>
          </cell>
          <cell r="C280">
            <v>610217</v>
          </cell>
          <cell r="D280">
            <v>2</v>
          </cell>
          <cell r="E280">
            <v>616565020402</v>
          </cell>
          <cell r="F280" t="str">
            <v>Atención Quirúrgica, Hospitalaria y Domiciliaria</v>
          </cell>
        </row>
        <row r="281">
          <cell r="A281">
            <v>781</v>
          </cell>
          <cell r="B281" t="str">
            <v>CONSULTA PROFESIONAL</v>
          </cell>
          <cell r="C281">
            <v>610303</v>
          </cell>
          <cell r="D281">
            <v>3</v>
          </cell>
          <cell r="E281">
            <v>616565020203</v>
          </cell>
          <cell r="F281" t="str">
            <v>Atención Quirúrgica, Hospitalaria y Domiciliaria</v>
          </cell>
        </row>
        <row r="282">
          <cell r="A282">
            <v>782</v>
          </cell>
          <cell r="B282" t="str">
            <v>DERECHOS DE SALA</v>
          </cell>
          <cell r="C282">
            <v>610317</v>
          </cell>
          <cell r="D282">
            <v>3</v>
          </cell>
          <cell r="E282">
            <v>616565020403</v>
          </cell>
          <cell r="F282" t="str">
            <v>Atención Quirúrgica, Hospitalaria y Domiciliaria</v>
          </cell>
        </row>
        <row r="283">
          <cell r="A283">
            <v>783</v>
          </cell>
          <cell r="B283" t="str">
            <v>ESTANCIA EN UCI</v>
          </cell>
          <cell r="C283">
            <v>610315</v>
          </cell>
          <cell r="D283">
            <v>3</v>
          </cell>
          <cell r="E283">
            <v>616565020303</v>
          </cell>
          <cell r="F283" t="str">
            <v>Atención Eventos Alta Complejidad</v>
          </cell>
        </row>
        <row r="284">
          <cell r="A284">
            <v>784</v>
          </cell>
          <cell r="B284" t="str">
            <v>ESTANCIAS</v>
          </cell>
          <cell r="C284">
            <v>610313</v>
          </cell>
          <cell r="D284">
            <v>3</v>
          </cell>
          <cell r="E284">
            <v>616565020303</v>
          </cell>
          <cell r="F284" t="str">
            <v>Atención Quirúrgica, Hospitalaria y Domiciliaria</v>
          </cell>
        </row>
        <row r="285">
          <cell r="A285">
            <v>785</v>
          </cell>
          <cell r="B285" t="str">
            <v>HONORARIOS AYUDANTE</v>
          </cell>
          <cell r="C285">
            <v>610317</v>
          </cell>
          <cell r="D285">
            <v>3</v>
          </cell>
          <cell r="E285">
            <v>616565020403</v>
          </cell>
          <cell r="F285" t="str">
            <v>Atención Quirúrgica, Hospitalaria y Domiciliaria</v>
          </cell>
        </row>
        <row r="286">
          <cell r="A286">
            <v>786</v>
          </cell>
          <cell r="B286" t="str">
            <v>HONORARIOS ANESTESIOLOGO</v>
          </cell>
          <cell r="C286">
            <v>610317</v>
          </cell>
          <cell r="D286">
            <v>3</v>
          </cell>
          <cell r="E286">
            <v>616565020403</v>
          </cell>
          <cell r="F286" t="str">
            <v>Atención Quirúrgica, Hospitalaria y Domiciliaria</v>
          </cell>
        </row>
        <row r="287">
          <cell r="A287">
            <v>787</v>
          </cell>
          <cell r="B287" t="str">
            <v>HONORARIOS MEDICOS</v>
          </cell>
          <cell r="C287">
            <v>610317</v>
          </cell>
          <cell r="D287">
            <v>3</v>
          </cell>
          <cell r="E287">
            <v>616565020403</v>
          </cell>
          <cell r="F287" t="str">
            <v>Atención Quirúrgica, Hospitalaria y Domiciliaria</v>
          </cell>
        </row>
        <row r="288">
          <cell r="A288">
            <v>788</v>
          </cell>
          <cell r="B288" t="str">
            <v>HONORARIOS VISITA HOSPITALARIA</v>
          </cell>
          <cell r="C288">
            <v>610317</v>
          </cell>
          <cell r="D288">
            <v>3</v>
          </cell>
          <cell r="E288">
            <v>616565020403</v>
          </cell>
          <cell r="F288" t="str">
            <v>Atención Quirúrgica, Hospitalaria y Domiciliaria</v>
          </cell>
        </row>
        <row r="289">
          <cell r="A289">
            <v>789</v>
          </cell>
          <cell r="B289" t="str">
            <v>INTERCONSULTA POR ESPECIALISTA</v>
          </cell>
          <cell r="C289">
            <v>610305</v>
          </cell>
          <cell r="D289">
            <v>3</v>
          </cell>
          <cell r="E289">
            <v>616565020203</v>
          </cell>
          <cell r="F289" t="str">
            <v>Atención Quirúrgica, Hospitalaria y Domiciliaria</v>
          </cell>
        </row>
        <row r="290">
          <cell r="A290">
            <v>790</v>
          </cell>
          <cell r="B290" t="str">
            <v>MATERIALES E INSUMOS HOSPITAL</v>
          </cell>
          <cell r="C290">
            <v>610365</v>
          </cell>
          <cell r="D290">
            <v>3</v>
          </cell>
          <cell r="E290">
            <v>616565020703</v>
          </cell>
          <cell r="F290" t="str">
            <v>Atención Quirúrgica, Hospitalaria y Domiciliaria</v>
          </cell>
        </row>
        <row r="291">
          <cell r="A291">
            <v>791</v>
          </cell>
          <cell r="B291" t="str">
            <v>MEDICAMENTOS HOSPITALARIOS</v>
          </cell>
          <cell r="C291">
            <v>610365</v>
          </cell>
          <cell r="D291">
            <v>3</v>
          </cell>
          <cell r="E291">
            <v>616565020703</v>
          </cell>
          <cell r="F291" t="str">
            <v>Atención Quirúrgica, Hospitalaria y Domiciliaria</v>
          </cell>
        </row>
        <row r="292">
          <cell r="A292">
            <v>792</v>
          </cell>
          <cell r="B292" t="str">
            <v>OTROS SERVICIOS HOSPITALARIOS</v>
          </cell>
          <cell r="C292">
            <v>610317</v>
          </cell>
          <cell r="D292">
            <v>3</v>
          </cell>
          <cell r="E292">
            <v>616565020403</v>
          </cell>
          <cell r="F292" t="str">
            <v>Atención Quirúrgica, Hospitalaria y Domiciliaria</v>
          </cell>
        </row>
        <row r="293">
          <cell r="A293">
            <v>793</v>
          </cell>
          <cell r="B293" t="str">
            <v>SERVICIO DIAGNOSTICO Y TERAPEU</v>
          </cell>
          <cell r="C293">
            <v>610317</v>
          </cell>
          <cell r="D293">
            <v>3</v>
          </cell>
          <cell r="E293">
            <v>616565020403</v>
          </cell>
          <cell r="F293" t="str">
            <v>Atención Quirúrgica, Hospitalaria y Domiciliaria</v>
          </cell>
        </row>
        <row r="294">
          <cell r="A294">
            <v>801</v>
          </cell>
          <cell r="B294" t="str">
            <v>CONSULTA PROFESIONAL</v>
          </cell>
          <cell r="C294">
            <v>610403</v>
          </cell>
          <cell r="D294">
            <v>4</v>
          </cell>
          <cell r="E294">
            <v>6165650501</v>
          </cell>
          <cell r="F294" t="str">
            <v>Atención Eventos Alta Complejidad</v>
          </cell>
        </row>
        <row r="295">
          <cell r="A295">
            <v>802</v>
          </cell>
          <cell r="B295" t="str">
            <v>DERECHOS DE SALA</v>
          </cell>
          <cell r="C295">
            <v>610517</v>
          </cell>
          <cell r="D295">
            <v>4</v>
          </cell>
          <cell r="E295">
            <v>6165650603</v>
          </cell>
          <cell r="F295" t="str">
            <v>Atención Eventos Alta Complejidad</v>
          </cell>
        </row>
        <row r="296">
          <cell r="A296">
            <v>803</v>
          </cell>
          <cell r="B296" t="str">
            <v>ESTANCIA EN UCI</v>
          </cell>
          <cell r="C296">
            <v>610515</v>
          </cell>
          <cell r="D296">
            <v>4</v>
          </cell>
          <cell r="E296">
            <v>6165650602</v>
          </cell>
          <cell r="F296" t="str">
            <v>Atención Eventos Alta Complejidad</v>
          </cell>
        </row>
        <row r="297">
          <cell r="A297">
            <v>804</v>
          </cell>
          <cell r="B297" t="str">
            <v>ESTANCIAS</v>
          </cell>
          <cell r="C297">
            <v>610513</v>
          </cell>
          <cell r="D297">
            <v>4</v>
          </cell>
          <cell r="E297">
            <v>6165650602</v>
          </cell>
          <cell r="F297" t="str">
            <v>Atención Eventos Alta Complejidad</v>
          </cell>
        </row>
        <row r="298">
          <cell r="A298">
            <v>805</v>
          </cell>
          <cell r="B298" t="str">
            <v>HONORARIOS AYUDANTE</v>
          </cell>
          <cell r="C298">
            <v>610417</v>
          </cell>
          <cell r="D298">
            <v>4</v>
          </cell>
          <cell r="E298">
            <v>6165650503</v>
          </cell>
          <cell r="F298" t="str">
            <v>Atención Eventos Alta Complejidad</v>
          </cell>
        </row>
        <row r="299">
          <cell r="A299">
            <v>806</v>
          </cell>
          <cell r="B299" t="str">
            <v>HONORARIOS ANESTESIOLOGO</v>
          </cell>
          <cell r="C299">
            <v>610417</v>
          </cell>
          <cell r="D299">
            <v>4</v>
          </cell>
          <cell r="E299">
            <v>6165650503</v>
          </cell>
          <cell r="F299" t="str">
            <v>Atención Eventos Alta Complejidad</v>
          </cell>
        </row>
        <row r="300">
          <cell r="A300">
            <v>807</v>
          </cell>
          <cell r="B300" t="str">
            <v>HONORARIOS MEDICOS</v>
          </cell>
          <cell r="C300">
            <v>610417</v>
          </cell>
          <cell r="D300">
            <v>4</v>
          </cell>
          <cell r="E300">
            <v>6165650503</v>
          </cell>
          <cell r="F300" t="str">
            <v>Atención Eventos Alta Complejidad</v>
          </cell>
        </row>
        <row r="301">
          <cell r="A301">
            <v>808</v>
          </cell>
          <cell r="B301" t="str">
            <v>HONORARIOS VISITA HOSPITALARIA</v>
          </cell>
          <cell r="C301">
            <v>610405</v>
          </cell>
          <cell r="D301">
            <v>4</v>
          </cell>
          <cell r="E301">
            <v>6165650501</v>
          </cell>
          <cell r="F301" t="str">
            <v>Atención Eventos Alta Complejidad</v>
          </cell>
        </row>
        <row r="302">
          <cell r="A302">
            <v>809</v>
          </cell>
          <cell r="B302" t="str">
            <v>INTERCONSULTA POR ESPECIALISTA</v>
          </cell>
          <cell r="C302">
            <v>610405</v>
          </cell>
          <cell r="D302">
            <v>4</v>
          </cell>
          <cell r="E302">
            <v>6165650501</v>
          </cell>
          <cell r="F302" t="str">
            <v>Atención Eventos Alta Complejidad</v>
          </cell>
        </row>
        <row r="303">
          <cell r="A303">
            <v>810</v>
          </cell>
          <cell r="B303" t="str">
            <v>MATERIALES E INSUMOS HOSPITAL</v>
          </cell>
          <cell r="C303">
            <v>610465</v>
          </cell>
          <cell r="D303">
            <v>4</v>
          </cell>
          <cell r="E303">
            <v>6165650506</v>
          </cell>
          <cell r="F303" t="str">
            <v>Atención Eventos Alta Complejidad</v>
          </cell>
        </row>
        <row r="304">
          <cell r="A304">
            <v>811</v>
          </cell>
          <cell r="B304" t="str">
            <v>MEDICAMENTOS HOSPITALARIOS</v>
          </cell>
          <cell r="C304">
            <v>610465</v>
          </cell>
          <cell r="D304">
            <v>4</v>
          </cell>
          <cell r="E304">
            <v>6165650506</v>
          </cell>
          <cell r="F304" t="str">
            <v>Atención Eventos Alta Complejidad</v>
          </cell>
        </row>
        <row r="305">
          <cell r="A305">
            <v>812</v>
          </cell>
          <cell r="B305" t="str">
            <v>OTROS SERVICIOS HOSPITALARIOS</v>
          </cell>
          <cell r="C305">
            <v>610427</v>
          </cell>
          <cell r="D305">
            <v>4</v>
          </cell>
          <cell r="E305">
            <v>6165650505</v>
          </cell>
          <cell r="F305" t="str">
            <v>Atención Eventos Alta Complejidad</v>
          </cell>
        </row>
        <row r="306">
          <cell r="A306">
            <v>813</v>
          </cell>
          <cell r="B306" t="str">
            <v>SERVICIO DIAGN Y TERAPEUTICO</v>
          </cell>
          <cell r="C306">
            <v>610427</v>
          </cell>
          <cell r="D306">
            <v>4</v>
          </cell>
          <cell r="E306">
            <v>6165650505</v>
          </cell>
          <cell r="F306" t="str">
            <v>Atención Eventos Alta Complejidad</v>
          </cell>
        </row>
      </sheetData>
      <sheetData sheetId="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 PPTO"/>
      <sheetName val="Areas"/>
      <sheetName val="Input"/>
      <sheetName val="Input Valores"/>
      <sheetName val="Total area y subg"/>
      <sheetName val="Total sedes"/>
      <sheetName val="Base"/>
      <sheetName val="Comisiones PAC"/>
      <sheetName val="Temporales"/>
      <sheetName val="Horas Extras"/>
      <sheetName val="Otros"/>
      <sheetName val="comi POS"/>
      <sheetName val="centro costo"/>
      <sheetName val="Salario 2005"/>
      <sheetName val="Calculo pension"/>
      <sheetName val="presupuesto 2006"/>
      <sheetName val="actores 2005"/>
      <sheetName val="actores 2006"/>
      <sheetName val="Resumen"/>
      <sheetName val="Parametros"/>
      <sheetName val="Parametro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6"/>
    </sheetNames>
    <sheetDataSet>
      <sheetData sheetId="0"/>
      <sheetData sheetId="1"/>
      <sheetData sheetId="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puesto diferido"/>
      <sheetName val="LISTAS"/>
      <sheetName val="INF. NIIF"/>
      <sheetName val="INF.FISCAL"/>
    </sheetNames>
    <sheetDataSet>
      <sheetData sheetId="0"/>
      <sheetData sheetId="1">
        <row r="4">
          <cell r="B4" t="str">
            <v>Activo</v>
          </cell>
          <cell r="C4" t="str">
            <v>Permanente</v>
          </cell>
        </row>
        <row r="5">
          <cell r="C5" t="str">
            <v>Temporaria</v>
          </cell>
        </row>
      </sheetData>
      <sheetData sheetId="2"/>
      <sheetData sheetId="3"/>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entas por cobrar empleados"/>
      <sheetName val="PRestamos LP abono fijo"/>
      <sheetName val="PRestamos LP cuota fi fijo (2)"/>
      <sheetName val="AJUSTE"/>
      <sheetName val="Lista"/>
    </sheetNames>
    <sheetDataSet>
      <sheetData sheetId="0" refreshError="1"/>
      <sheetData sheetId="1" refreshError="1"/>
      <sheetData sheetId="2" refreshError="1"/>
      <sheetData sheetId="3" refreshError="1"/>
      <sheetData sheetId="4">
        <row r="2">
          <cell r="A2" t="str">
            <v>Semanal</v>
          </cell>
          <cell r="B2" t="str">
            <v>Vehículo</v>
          </cell>
          <cell r="C2" t="str">
            <v>Operación</v>
          </cell>
        </row>
        <row r="3">
          <cell r="A3" t="str">
            <v>Quincenal</v>
          </cell>
          <cell r="B3" t="str">
            <v>Vivienda</v>
          </cell>
          <cell r="C3" t="str">
            <v>Administración</v>
          </cell>
        </row>
        <row r="4">
          <cell r="A4" t="str">
            <v>Mensual</v>
          </cell>
          <cell r="B4" t="str">
            <v>Estudio</v>
          </cell>
        </row>
        <row r="5">
          <cell r="B5" t="str">
            <v>Otros</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RAS Dic - 13"/>
      <sheetName val="EFICACIA Dic-13"/>
      <sheetName val="repYearTestBalance (2)"/>
      <sheetName val="Hoja 1"/>
      <sheetName val="Bce2014mod (2)"/>
      <sheetName val="bce 2015"/>
      <sheetName val="2016MOD"/>
      <sheetName val="BCE 2016"/>
      <sheetName val="REEXP 2016"/>
      <sheetName val="AJ2016"/>
      <sheetName val="Bce2014mod"/>
      <sheetName val="B.P Vengoechea &amp; Cía"/>
      <sheetName val="BCE DIC 2014-SAN CAMILO"/>
      <sheetName val="BCE DIC 2014 PALAMABAN-trabajo"/>
      <sheetName val="Impactos"/>
      <sheetName val="Bcce Terceros"/>
      <sheetName val="ESFA VENGOECHEA &amp; CÍA"/>
      <sheetName val="Impuesto diferido2016"/>
      <sheetName val="Impuesto diferido Veng y Cía"/>
      <sheetName val="Conciliación Patrimonial"/>
      <sheetName val="Reconocimiento"/>
      <sheetName val="Eliminaciones"/>
      <sheetName val="Ajustes"/>
      <sheetName val="Inversion. MPP"/>
      <sheetName val="BALANCE REEXPRESION EX"/>
      <sheetName val="RECLASIFICACIONES EX"/>
      <sheetName val="AJUSTE VALORI ACT EXTRAS"/>
      <sheetName val="Activos Biologicos"/>
      <sheetName val="REPORTE"/>
      <sheetName val="CONCILIACION PATRIMONIAL"/>
      <sheetName val="NOTAS"/>
      <sheetName val="POLITICAS"/>
      <sheetName val="Reclasificaciones"/>
      <sheetName val="Anexo Inversiones"/>
      <sheetName val="Deterioro individual 136525 "/>
      <sheetName val="Anexo Carta de Gerencia"/>
      <sheetName val="Deterioro individual 13050515"/>
      <sheetName val="TEST de deterioro"/>
      <sheetName val="Planilla Pasivos"/>
      <sheetName val="Planilla de Activos Fijos"/>
      <sheetName val="Activos Bologicos"/>
      <sheetName val="Pendientes"/>
      <sheetName val="Impuesto diferido"/>
      <sheetName val="LISTAS"/>
      <sheetName val="REVELACIONES"/>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ow r="4">
          <cell r="B4" t="str">
            <v>Activo</v>
          </cell>
        </row>
        <row r="5">
          <cell r="B5" t="str">
            <v>Pasivo</v>
          </cell>
        </row>
      </sheetData>
      <sheetData sheetId="44"/>
      <sheetData sheetId="45"/>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CO AGRARIO"/>
      <sheetName val="IFRS-Ajustes"/>
      <sheetName val="Auxiliar Cheques"/>
      <sheetName val="LISTA"/>
      <sheetName val="IFRS- Reclasificaciones"/>
      <sheetName val="Consig no ident 2905800103"/>
      <sheetName val="Consig no ident 2905800103 (2)"/>
    </sheetNames>
    <sheetDataSet>
      <sheetData sheetId="0"/>
      <sheetData sheetId="1" refreshError="1"/>
      <sheetData sheetId="2" refreshError="1"/>
      <sheetData sheetId="3">
        <row r="1">
          <cell r="B1" t="str">
            <v>SI</v>
          </cell>
          <cell r="C1" t="str">
            <v>Caja</v>
          </cell>
        </row>
        <row r="2">
          <cell r="B2" t="str">
            <v>NO</v>
          </cell>
          <cell r="C2" t="str">
            <v>Cuenta bancaria ahorros</v>
          </cell>
        </row>
        <row r="3">
          <cell r="C3" t="str">
            <v>Cuenta bancaria corriente</v>
          </cell>
        </row>
        <row r="4">
          <cell r="C4" t="str">
            <v>Depósitos a la vista</v>
          </cell>
        </row>
        <row r="5">
          <cell r="C5" t="str">
            <v>Otros</v>
          </cell>
        </row>
      </sheetData>
      <sheetData sheetId="4" refreshError="1"/>
      <sheetData sheetId="5" refreshError="1"/>
      <sheetData sheetId="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FRS- Valorización"/>
      <sheetName val="IFRS- Ajustes"/>
      <sheetName val="IFRS- Reclasificación"/>
      <sheetName val="IFRS- Ajuste Valoración"/>
      <sheetName val="COLGAAP- Activos"/>
      <sheetName val="LISTAS"/>
    </sheetNames>
    <sheetDataSet>
      <sheetData sheetId="0"/>
      <sheetData sheetId="1"/>
      <sheetData sheetId="2"/>
      <sheetData sheetId="3"/>
      <sheetData sheetId="4"/>
      <sheetData sheetId="5">
        <row r="3">
          <cell r="F3" t="str">
            <v>Uso en la producción o suministro de bienes o servicios.</v>
          </cell>
          <cell r="G3" t="str">
            <v>Activos para venderlos en el curso ordinario de la operaciones.</v>
          </cell>
          <cell r="J3" t="str">
            <v>En uso</v>
          </cell>
        </row>
        <row r="4">
          <cell r="F4" t="str">
            <v>Activos para venderlos en el curso ordinario de la operaciones.</v>
          </cell>
          <cell r="G4" t="str">
            <v>No produce beneficios económicos.</v>
          </cell>
          <cell r="J4" t="str">
            <v>En desuso</v>
          </cell>
        </row>
        <row r="5">
          <cell r="F5" t="str">
            <v>Para fines administrativos.</v>
          </cell>
          <cell r="G5">
            <v>0</v>
          </cell>
        </row>
        <row r="6">
          <cell r="F6" t="str">
            <v>Entregar el activo en arrendamiento operativo.</v>
          </cell>
          <cell r="G6">
            <v>0</v>
          </cell>
        </row>
        <row r="7">
          <cell r="F7" t="str">
            <v>Entregar el activo en arrenamiento financiero.</v>
          </cell>
          <cell r="G7">
            <v>0</v>
          </cell>
        </row>
        <row r="8">
          <cell r="F8" t="str">
            <v>Para obtener plusvalías (valorizaciones).</v>
          </cell>
          <cell r="G8">
            <v>0</v>
          </cell>
        </row>
        <row r="9">
          <cell r="F9">
            <v>0</v>
          </cell>
          <cell r="G9">
            <v>0</v>
          </cell>
        </row>
        <row r="10">
          <cell r="F10">
            <v>0</v>
          </cell>
          <cell r="G10">
            <v>0</v>
          </cell>
        </row>
        <row r="11">
          <cell r="F11">
            <v>0</v>
          </cell>
          <cell r="G11">
            <v>0</v>
          </cell>
        </row>
        <row r="12">
          <cell r="F12">
            <v>0</v>
          </cell>
          <cell r="G12">
            <v>0</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FRS- Valorización"/>
      <sheetName val="para busqueda costo avaluo"/>
      <sheetName val="para busquedaplaqueta"/>
      <sheetName val="Hoja1"/>
      <sheetName val="IFRS- Ajustes"/>
      <sheetName val="IFRS- Reclasificación"/>
      <sheetName val="IFRS- Ajuste Valoración"/>
      <sheetName val="COLGAAP- Activos"/>
      <sheetName val="LISTAS"/>
    </sheetNames>
    <sheetDataSet>
      <sheetData sheetId="0"/>
      <sheetData sheetId="1">
        <row r="22">
          <cell r="B22">
            <v>3</v>
          </cell>
        </row>
      </sheetData>
      <sheetData sheetId="2"/>
      <sheetData sheetId="3"/>
      <sheetData sheetId="4"/>
      <sheetData sheetId="5"/>
      <sheetData sheetId="6"/>
      <sheetData sheetId="7"/>
      <sheetData sheetId="8">
        <row r="3">
          <cell r="F3" t="str">
            <v>Uso en la producción o suministro de bienes o servicios.</v>
          </cell>
        </row>
        <row r="4">
          <cell r="F4" t="str">
            <v>Activos para venderlos en el curso ordinario de la operaciones.</v>
          </cell>
        </row>
        <row r="5">
          <cell r="F5" t="str">
            <v>Para fines administrativos.</v>
          </cell>
        </row>
        <row r="6">
          <cell r="F6" t="str">
            <v>Entregar el activo en arrendamiento operativo.</v>
          </cell>
        </row>
        <row r="7">
          <cell r="F7" t="str">
            <v>Entregar el activo en arrenamiento financiero.</v>
          </cell>
        </row>
        <row r="8">
          <cell r="F8" t="str">
            <v>Para obtener plusvalías (valorizaciones).</v>
          </cell>
        </row>
        <row r="9">
          <cell r="F9">
            <v>0</v>
          </cell>
        </row>
        <row r="10">
          <cell r="F10">
            <v>0</v>
          </cell>
        </row>
        <row r="11">
          <cell r="F11">
            <v>0</v>
          </cell>
        </row>
        <row r="12">
          <cell r="F12">
            <v>0</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
      <sheetName val="COSTO (2)"/>
      <sheetName val="tasas1"/>
      <sheetName val="tasas2 (2)"/>
      <sheetName val="minsalud98"/>
      <sheetName val="POSRES (2)"/>
      <sheetName val="POSRES"/>
      <sheetName val="POS4"/>
      <sheetName val="ISS95"/>
      <sheetName val="SOS98"/>
      <sheetName val="SOS95"/>
      <sheetName val="minsalud95"/>
      <sheetName val="CAPITA1000 (3)"/>
      <sheetName val="COSTO"/>
      <sheetName val="minsalud"/>
      <sheetName val="CAPITA1000 (2)"/>
      <sheetName val="cnsss"/>
      <sheetName val="upc95iss"/>
      <sheetName val="Upc5n1"/>
      <sheetName val="Res.Upc5iss"/>
      <sheetName val="Relacion (2)"/>
      <sheetName val="EDAD"/>
      <sheetName val="IND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7"/>
    </sheetNames>
    <sheetDataSet>
      <sheetData sheetId="0"/>
      <sheetData sheetId="1"/>
      <sheetData sheetId="2"/>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sheetName val="ATEP ACTIVIDAD EDAD MORA 2007"/>
    </sheetNames>
    <sheetDataSet>
      <sheetData sheetId="0"/>
      <sheetData sheetId="1"/>
      <sheetData sheetId="2"/>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7"/>
    </sheetNames>
    <sheetDataSet>
      <sheetData sheetId="0"/>
      <sheetData sheetId="1"/>
      <sheetData sheetId="2"/>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ST de deterioro TUA"/>
      <sheetName val="Test Deterioro TR"/>
      <sheetName val="Tes de Deterioro de Seguimiento"/>
      <sheetName val="Deterioro ind de deudores TUA"/>
      <sheetName val="Deterioro Ind Deudores TR"/>
      <sheetName val="Deterioro ind deudores Seguimie"/>
    </sheetNames>
    <sheetDataSet>
      <sheetData sheetId="0">
        <row r="13">
          <cell r="L13" t="str">
            <v>SI</v>
          </cell>
        </row>
        <row r="14">
          <cell r="L14" t="str">
            <v>NO</v>
          </cell>
        </row>
      </sheetData>
      <sheetData sheetId="1"/>
      <sheetData sheetId="2"/>
      <sheetData sheetId="3"/>
      <sheetData sheetId="4"/>
      <sheetData sheetId="5"/>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_CC_AREA_SEDE"/>
      <sheetName val="PARAMETRO_CONTRATOS"/>
      <sheetName val="MAESTRO DE CARGOS _Agosto 19"/>
      <sheetName val="TOTAL PLANTA"/>
      <sheetName val="PPTO"/>
    </sheetNames>
    <sheetDataSet>
      <sheetData sheetId="0" refreshError="1">
        <row r="2">
          <cell r="A2">
            <v>1000</v>
          </cell>
          <cell r="B2">
            <v>20101010</v>
          </cell>
          <cell r="C2" t="str">
            <v xml:space="preserve">    Gerencia</v>
          </cell>
          <cell r="D2" t="str">
            <v>ADMINISTRATIVA GERENCIA</v>
          </cell>
          <cell r="E2" t="str">
            <v>Administración</v>
          </cell>
          <cell r="F2" t="str">
            <v>GERENCIA</v>
          </cell>
          <cell r="G2" t="str">
            <v>SEDE NACIONAL</v>
          </cell>
        </row>
        <row r="3">
          <cell r="A3">
            <v>1100</v>
          </cell>
          <cell r="B3">
            <v>20102010</v>
          </cell>
          <cell r="C3" t="str">
            <v xml:space="preserve">      Planeacion Administrativa</v>
          </cell>
          <cell r="D3" t="str">
            <v>ADMINISTRATIVA PLANEACION</v>
          </cell>
          <cell r="E3" t="str">
            <v>Administración</v>
          </cell>
          <cell r="F3" t="str">
            <v>PLANEACION Y CALIDAD</v>
          </cell>
          <cell r="G3" t="str">
            <v>SEDE NACIONAL</v>
          </cell>
        </row>
        <row r="4">
          <cell r="A4">
            <v>1110</v>
          </cell>
          <cell r="B4">
            <v>20102051</v>
          </cell>
          <cell r="C4" t="str">
            <v xml:space="preserve">      Coordinacion 1 Estudios y Calidad</v>
          </cell>
          <cell r="D4" t="str">
            <v>COORDINACION 1 PLANEACION</v>
          </cell>
          <cell r="E4" t="str">
            <v>Administración</v>
          </cell>
          <cell r="F4" t="str">
            <v>PLANEACION Y CALIDAD</v>
          </cell>
          <cell r="G4" t="str">
            <v>SEDE NACIONAL</v>
          </cell>
        </row>
        <row r="5">
          <cell r="A5">
            <v>1120</v>
          </cell>
          <cell r="B5">
            <v>20102052</v>
          </cell>
          <cell r="C5" t="str">
            <v xml:space="preserve">      Coordinacion 2 Desarrollo Organizacional</v>
          </cell>
          <cell r="D5" t="str">
            <v>COORDINACION 2 PLANEACION</v>
          </cell>
          <cell r="E5" t="str">
            <v>Administración</v>
          </cell>
          <cell r="F5" t="str">
            <v>PLANEACION Y CALIDAD</v>
          </cell>
          <cell r="G5" t="str">
            <v>SEDE NACIONAL</v>
          </cell>
        </row>
        <row r="6">
          <cell r="A6">
            <v>1200</v>
          </cell>
          <cell r="B6">
            <v>20103010</v>
          </cell>
          <cell r="C6" t="str">
            <v xml:space="preserve">    Auditoria Interna</v>
          </cell>
          <cell r="D6" t="str">
            <v>ADMINISTRATIVA AUDITOR¡A INTERNA</v>
          </cell>
          <cell r="E6" t="str">
            <v>Administración</v>
          </cell>
          <cell r="F6" t="str">
            <v>AUDITORIA INTERNA</v>
          </cell>
          <cell r="G6" t="str">
            <v>SEDE NACIONAL</v>
          </cell>
        </row>
        <row r="7">
          <cell r="A7">
            <v>1300</v>
          </cell>
          <cell r="B7">
            <v>20104010</v>
          </cell>
          <cell r="C7" t="str">
            <v xml:space="preserve">    Servicio al Cliente</v>
          </cell>
          <cell r="D7" t="str">
            <v>ADMINISTRATIVA SERVICIO AL CLIENTE</v>
          </cell>
          <cell r="E7" t="str">
            <v>Administración</v>
          </cell>
          <cell r="F7" t="str">
            <v>SERVICIO AL CLIENTE</v>
          </cell>
          <cell r="G7" t="str">
            <v>SEDE NACIONAL</v>
          </cell>
        </row>
        <row r="8">
          <cell r="A8">
            <v>1400</v>
          </cell>
          <cell r="B8">
            <v>20105010</v>
          </cell>
          <cell r="C8" t="str">
            <v xml:space="preserve">    Juridico</v>
          </cell>
          <cell r="D8" t="str">
            <v>ADMINISTRATIVA JURIDICO</v>
          </cell>
          <cell r="E8" t="str">
            <v>Administración</v>
          </cell>
          <cell r="F8" t="str">
            <v>JURIDICO</v>
          </cell>
          <cell r="G8" t="str">
            <v>SEDE NACIONAL</v>
          </cell>
        </row>
        <row r="9">
          <cell r="A9">
            <v>1500</v>
          </cell>
          <cell r="B9">
            <v>20106010</v>
          </cell>
          <cell r="C9" t="str">
            <v xml:space="preserve">    Revisoria Fiscal</v>
          </cell>
          <cell r="D9" t="str">
            <v>ADMINISTRATIVA REVISOR¡A FISCAL</v>
          </cell>
          <cell r="E9" t="str">
            <v>Administración</v>
          </cell>
          <cell r="F9" t="str">
            <v>REVISORIA FISCAL</v>
          </cell>
          <cell r="G9" t="str">
            <v>SEDE NACIONAL</v>
          </cell>
        </row>
        <row r="10">
          <cell r="A10">
            <v>2000</v>
          </cell>
          <cell r="B10">
            <v>20201010</v>
          </cell>
          <cell r="C10" t="str">
            <v xml:space="preserve">    Subgerencia Administrativa</v>
          </cell>
          <cell r="D10" t="str">
            <v>ADMINISTRATIVA SUBGERENCIA ADMINISTRATI</v>
          </cell>
          <cell r="E10" t="str">
            <v>Administración</v>
          </cell>
          <cell r="F10" t="str">
            <v>SUBGERENCIA DE ADMINISTRACION</v>
          </cell>
          <cell r="G10" t="str">
            <v>SEDE NACIONAL</v>
          </cell>
        </row>
        <row r="11">
          <cell r="A11">
            <v>2010</v>
          </cell>
          <cell r="B11">
            <v>20202010</v>
          </cell>
          <cell r="C11" t="str">
            <v xml:space="preserve">      Jefatura Gestion Humana</v>
          </cell>
          <cell r="D11" t="str">
            <v>JEFATURA GESTION HUMANA</v>
          </cell>
          <cell r="E11" t="str">
            <v>Administración</v>
          </cell>
          <cell r="F11" t="str">
            <v>GESTION HUMANA</v>
          </cell>
          <cell r="G11" t="str">
            <v>SEDE NACIONAL</v>
          </cell>
        </row>
        <row r="12">
          <cell r="A12">
            <v>2012</v>
          </cell>
          <cell r="B12">
            <v>20202012</v>
          </cell>
          <cell r="C12" t="str">
            <v>Capacitacion y Desarrollo</v>
          </cell>
          <cell r="D12" t="str">
            <v>CAPACITACION Y DESARROLLO GESTION HUMANA</v>
          </cell>
          <cell r="E12" t="str">
            <v>Administración</v>
          </cell>
          <cell r="F12" t="str">
            <v>GESTION HUMANA</v>
          </cell>
          <cell r="G12" t="str">
            <v>SEDE NACIONAL</v>
          </cell>
        </row>
        <row r="13">
          <cell r="A13">
            <v>2013</v>
          </cell>
          <cell r="B13">
            <v>20202013</v>
          </cell>
          <cell r="C13" t="str">
            <v xml:space="preserve">      Contratacion</v>
          </cell>
          <cell r="D13" t="str">
            <v>CONTRATACION</v>
          </cell>
          <cell r="E13" t="str">
            <v>Administración</v>
          </cell>
          <cell r="F13" t="str">
            <v>GESTION HUMANA</v>
          </cell>
          <cell r="G13" t="str">
            <v>SEDE NACIONAL</v>
          </cell>
        </row>
        <row r="14">
          <cell r="A14">
            <v>2014</v>
          </cell>
          <cell r="B14">
            <v>20202014</v>
          </cell>
          <cell r="C14" t="str">
            <v xml:space="preserve">      Nomina</v>
          </cell>
          <cell r="D14" t="str">
            <v>NOMINA</v>
          </cell>
          <cell r="E14" t="str">
            <v>Administración</v>
          </cell>
          <cell r="F14" t="str">
            <v>GESTION HUMANA</v>
          </cell>
          <cell r="G14" t="str">
            <v>SEDE NACIONAL</v>
          </cell>
        </row>
        <row r="15">
          <cell r="A15">
            <v>2015</v>
          </cell>
          <cell r="B15">
            <v>20202051</v>
          </cell>
          <cell r="C15" t="str">
            <v xml:space="preserve">      Seleccion</v>
          </cell>
          <cell r="D15" t="str">
            <v>SELECCION GESTION HUMANA</v>
          </cell>
          <cell r="E15" t="str">
            <v>Administración</v>
          </cell>
          <cell r="F15" t="str">
            <v>GESTION HUMANA</v>
          </cell>
          <cell r="G15" t="str">
            <v>SEDE NACIONAL</v>
          </cell>
        </row>
        <row r="16">
          <cell r="A16">
            <v>2016</v>
          </cell>
          <cell r="B16">
            <v>20202052</v>
          </cell>
          <cell r="C16" t="str">
            <v xml:space="preserve">      Bienestar Social y Salud Ocupacional</v>
          </cell>
          <cell r="D16" t="str">
            <v>BIENESTAR SOCIAL Y SALUD OCUPACIONAL</v>
          </cell>
          <cell r="E16" t="str">
            <v>Administración</v>
          </cell>
          <cell r="F16" t="str">
            <v>GESTION HUMANA</v>
          </cell>
          <cell r="G16" t="str">
            <v>SEDE NACIONAL</v>
          </cell>
        </row>
        <row r="17">
          <cell r="A17">
            <v>2100</v>
          </cell>
          <cell r="B17">
            <v>20203010</v>
          </cell>
          <cell r="C17" t="str">
            <v xml:space="preserve">    Servicios Generales</v>
          </cell>
          <cell r="D17" t="str">
            <v>ADMINISTRATIVA SERVICIOS GENERALES</v>
          </cell>
          <cell r="E17" t="str">
            <v>Administración</v>
          </cell>
          <cell r="F17" t="str">
            <v>SERVICIOS GENERALES</v>
          </cell>
          <cell r="G17" t="str">
            <v>SEDE NACIONAL</v>
          </cell>
        </row>
        <row r="18">
          <cell r="A18">
            <v>2150</v>
          </cell>
          <cell r="B18">
            <v>20204010</v>
          </cell>
          <cell r="C18" t="str">
            <v xml:space="preserve">    Centro de Documentacion</v>
          </cell>
          <cell r="D18" t="str">
            <v>ADMINISTRATIVA CENTRO DOCUMENTACION</v>
          </cell>
          <cell r="E18" t="str">
            <v>Administración</v>
          </cell>
          <cell r="F18" t="str">
            <v>CENTRO DE DOCUMENTACION</v>
          </cell>
          <cell r="G18" t="str">
            <v>SEDE NACIONAL</v>
          </cell>
        </row>
        <row r="19">
          <cell r="A19">
            <v>3000</v>
          </cell>
          <cell r="B19">
            <v>20301010</v>
          </cell>
          <cell r="C19" t="str">
            <v xml:space="preserve">    Subgerencia Financiera</v>
          </cell>
          <cell r="D19" t="str">
            <v>ADMINISTRATIVA SUBGERENCIA FINANCIERA</v>
          </cell>
          <cell r="E19" t="str">
            <v>Administración</v>
          </cell>
          <cell r="F19" t="str">
            <v>SUBGERENCIA FINANCIERA</v>
          </cell>
          <cell r="G19" t="str">
            <v>SEDE NACIONAL</v>
          </cell>
        </row>
        <row r="20">
          <cell r="A20">
            <v>3010</v>
          </cell>
          <cell r="B20">
            <v>20302010</v>
          </cell>
          <cell r="C20" t="str">
            <v xml:space="preserve">    Contabilidad</v>
          </cell>
          <cell r="D20" t="str">
            <v>ADMINISTRATIVA CONTABILIDAD</v>
          </cell>
          <cell r="E20" t="str">
            <v>Administración</v>
          </cell>
          <cell r="F20" t="str">
            <v>CONTABILIDAD</v>
          </cell>
          <cell r="G20" t="str">
            <v>SEDE NACIONAL</v>
          </cell>
        </row>
        <row r="21">
          <cell r="A21">
            <v>3020</v>
          </cell>
          <cell r="B21">
            <v>20303010</v>
          </cell>
          <cell r="C21" t="str">
            <v xml:space="preserve">    Tesoreria</v>
          </cell>
          <cell r="D21" t="str">
            <v>ADMINISTRATIVA TESORER¡A</v>
          </cell>
          <cell r="E21" t="str">
            <v>Administración</v>
          </cell>
          <cell r="F21" t="str">
            <v>TESORERIA</v>
          </cell>
          <cell r="G21" t="str">
            <v>SEDE NACIONAL</v>
          </cell>
        </row>
        <row r="22">
          <cell r="A22">
            <v>3040</v>
          </cell>
          <cell r="B22">
            <v>20305010</v>
          </cell>
          <cell r="C22" t="str">
            <v xml:space="preserve">      Direccion Nacional de Operaciones Administra</v>
          </cell>
          <cell r="D22" t="str">
            <v>ADMINISTRATIVA D.N.O.</v>
          </cell>
          <cell r="E22" t="str">
            <v>Administración</v>
          </cell>
          <cell r="F22" t="str">
            <v>GESTION DE INGRESOS</v>
          </cell>
          <cell r="G22" t="str">
            <v>SEDE NACIONAL</v>
          </cell>
        </row>
        <row r="23">
          <cell r="A23">
            <v>3041</v>
          </cell>
          <cell r="B23">
            <v>20305051</v>
          </cell>
          <cell r="C23" t="str">
            <v xml:space="preserve">      Coordinacion de Aportes</v>
          </cell>
          <cell r="D23" t="str">
            <v>COORDINACION DE APORTES D.N.O.</v>
          </cell>
          <cell r="E23" t="str">
            <v>Administración</v>
          </cell>
          <cell r="F23" t="str">
            <v>GESTION DE INGRESOS</v>
          </cell>
          <cell r="G23" t="str">
            <v>SEDE NACIONAL</v>
          </cell>
        </row>
        <row r="24">
          <cell r="A24">
            <v>3043</v>
          </cell>
          <cell r="B24">
            <v>20305055</v>
          </cell>
          <cell r="C24" t="str">
            <v>RECAUDOS _ GESTION DE INGRESOS</v>
          </cell>
          <cell r="D24" t="str">
            <v>RECAUDOS</v>
          </cell>
          <cell r="E24" t="str">
            <v>Administración</v>
          </cell>
          <cell r="F24" t="str">
            <v>GESTION DE INGRESOS</v>
          </cell>
          <cell r="G24" t="str">
            <v>SEDE NACIONAL</v>
          </cell>
        </row>
        <row r="25">
          <cell r="A25">
            <v>3044</v>
          </cell>
          <cell r="B25">
            <v>20305058</v>
          </cell>
          <cell r="C25" t="str">
            <v>CARTERA - GESTION DE INGRESOS</v>
          </cell>
          <cell r="D25" t="str">
            <v>CARTERA - GESTION DE INGRESOS</v>
          </cell>
          <cell r="E25" t="str">
            <v>Administración</v>
          </cell>
          <cell r="F25" t="str">
            <v>GESTION DE INGRESOS</v>
          </cell>
          <cell r="G25" t="str">
            <v>SEDE NACIONAL</v>
          </cell>
        </row>
        <row r="26">
          <cell r="A26">
            <v>3045</v>
          </cell>
          <cell r="B26">
            <v>20306010</v>
          </cell>
          <cell r="C26" t="str">
            <v>ADMINISTRATIVA CUENTAS MEDICAS</v>
          </cell>
          <cell r="D26" t="str">
            <v>ADMINISTRATIVA CUENTAS MEDICAS</v>
          </cell>
          <cell r="E26" t="str">
            <v>Administración</v>
          </cell>
          <cell r="F26" t="str">
            <v>CUENTAS MÉDICAS</v>
          </cell>
          <cell r="G26" t="str">
            <v>SEDE NACIONAL</v>
          </cell>
        </row>
        <row r="27">
          <cell r="A27">
            <v>4000</v>
          </cell>
          <cell r="B27">
            <v>20501010</v>
          </cell>
          <cell r="C27" t="str">
            <v xml:space="preserve">    Subgerencia de Salud</v>
          </cell>
          <cell r="D27" t="str">
            <v>ADMINISTRATIVA SUBGERENCIA SALUD</v>
          </cell>
          <cell r="E27" t="str">
            <v>Salud</v>
          </cell>
          <cell r="F27" t="str">
            <v>SUBGERENCIA DE SALUD</v>
          </cell>
          <cell r="G27" t="str">
            <v>SEDE NACIONAL</v>
          </cell>
        </row>
        <row r="28">
          <cell r="A28">
            <v>4010</v>
          </cell>
          <cell r="B28">
            <v>20502010</v>
          </cell>
          <cell r="C28" t="str">
            <v xml:space="preserve">    Auditoria En Salud</v>
          </cell>
          <cell r="D28" t="str">
            <v>ADMINISTRATIVA AUDITORIA EN SALUD</v>
          </cell>
          <cell r="E28" t="str">
            <v>Salud</v>
          </cell>
          <cell r="F28" t="str">
            <v>GARANTIA DE LA CALIDAD</v>
          </cell>
          <cell r="G28" t="str">
            <v>SEDE NACIONAL</v>
          </cell>
        </row>
        <row r="29">
          <cell r="A29">
            <v>4020</v>
          </cell>
          <cell r="B29">
            <v>20503010</v>
          </cell>
          <cell r="C29" t="str">
            <v xml:space="preserve">    Red de Servicios</v>
          </cell>
          <cell r="D29" t="str">
            <v>ADMINISTRATIVA RED DE SERVICIOS</v>
          </cell>
          <cell r="E29" t="str">
            <v>Salud</v>
          </cell>
          <cell r="F29" t="str">
            <v>RED DE SERVICIOS</v>
          </cell>
          <cell r="G29" t="str">
            <v>SEDE NACIONAL</v>
          </cell>
        </row>
        <row r="30">
          <cell r="A30">
            <v>4040</v>
          </cell>
          <cell r="B30">
            <v>20505010</v>
          </cell>
          <cell r="C30" t="str">
            <v xml:space="preserve">    Epidemiologia y Salud Publica</v>
          </cell>
          <cell r="D30" t="str">
            <v>ADMINISTRATIVA EPIDEMIOLOG¡A Y SALUD P£B</v>
          </cell>
          <cell r="E30" t="str">
            <v>Salud</v>
          </cell>
          <cell r="F30" t="str">
            <v>EPIDEMIOLOGIA</v>
          </cell>
          <cell r="G30" t="str">
            <v>SEDE NACIONAL</v>
          </cell>
        </row>
        <row r="31">
          <cell r="A31">
            <v>4050</v>
          </cell>
          <cell r="B31">
            <v>20506010</v>
          </cell>
          <cell r="C31" t="str">
            <v xml:space="preserve">      Medicina del Trabajo</v>
          </cell>
          <cell r="D31" t="str">
            <v>ADMINISTRATIVA MEDICINA DEL TRABAJO</v>
          </cell>
          <cell r="E31" t="str">
            <v>Salud</v>
          </cell>
          <cell r="F31" t="str">
            <v>MEDICINA DEL TRABAJO</v>
          </cell>
          <cell r="G31" t="str">
            <v>SEDE NACIONAL</v>
          </cell>
        </row>
        <row r="32">
          <cell r="A32">
            <v>4060</v>
          </cell>
          <cell r="B32">
            <v>20506011</v>
          </cell>
          <cell r="C32" t="str">
            <v xml:space="preserve">      Unidad de Medicina del Trabajo (UMT)</v>
          </cell>
          <cell r="D32" t="str">
            <v>UNIDAD DE MEDICINA DEL TRABAJO (UMT)</v>
          </cell>
          <cell r="E32" t="str">
            <v>Salud</v>
          </cell>
          <cell r="F32" t="str">
            <v>UNIDAD DE MEDICINA DEL TRABAJO</v>
          </cell>
          <cell r="G32" t="str">
            <v>SEDE NACIONAL</v>
          </cell>
        </row>
        <row r="33">
          <cell r="A33">
            <v>4070</v>
          </cell>
          <cell r="B33">
            <v>20510010</v>
          </cell>
          <cell r="C33" t="str">
            <v>Jefatura Planes Complementarios</v>
          </cell>
          <cell r="D33" t="str">
            <v>PLANES DE SALUD</v>
          </cell>
          <cell r="E33" t="str">
            <v>Salud</v>
          </cell>
          <cell r="F33" t="str">
            <v>PLANES DE SALUD</v>
          </cell>
          <cell r="G33" t="str">
            <v>SEDE NACIONAL</v>
          </cell>
        </row>
        <row r="34">
          <cell r="A34">
            <v>5000</v>
          </cell>
          <cell r="B34">
            <v>20701010</v>
          </cell>
          <cell r="C34" t="str">
            <v xml:space="preserve">    Subgerencia Comercial</v>
          </cell>
          <cell r="D34" t="str">
            <v>ADMINISTRATIVA SUBGERENCIA COMERCIAL</v>
          </cell>
          <cell r="E34" t="str">
            <v>Comercial</v>
          </cell>
          <cell r="F34" t="str">
            <v>SUBGERENCIA COMERCIAL</v>
          </cell>
          <cell r="G34" t="str">
            <v>SEDE NACIONAL</v>
          </cell>
        </row>
        <row r="35">
          <cell r="A35">
            <v>5001</v>
          </cell>
          <cell r="B35">
            <v>20701011</v>
          </cell>
          <cell r="C35" t="str">
            <v xml:space="preserve">    Ventas</v>
          </cell>
          <cell r="D35" t="str">
            <v>VENTAS</v>
          </cell>
          <cell r="E35" t="str">
            <v>Comercial</v>
          </cell>
          <cell r="F35" t="str">
            <v>COMERCIALIZACION</v>
          </cell>
          <cell r="G35" t="str">
            <v>SEDE NACIONAL</v>
          </cell>
        </row>
        <row r="36">
          <cell r="A36">
            <v>5002</v>
          </cell>
          <cell r="B36">
            <v>20701051</v>
          </cell>
          <cell r="C36" t="str">
            <v xml:space="preserve">    Mercadeo</v>
          </cell>
          <cell r="D36" t="str">
            <v>MERCADEO</v>
          </cell>
          <cell r="E36" t="str">
            <v>Comercial</v>
          </cell>
          <cell r="F36" t="str">
            <v>MERCADEO</v>
          </cell>
          <cell r="G36" t="str">
            <v>SEDE NACIONAL</v>
          </cell>
        </row>
        <row r="37">
          <cell r="A37">
            <v>5003</v>
          </cell>
          <cell r="B37">
            <v>20701052</v>
          </cell>
          <cell r="C37" t="str">
            <v xml:space="preserve">    Comunicaciones y Medios</v>
          </cell>
          <cell r="D37" t="str">
            <v>COMUNICACIONES Y MEDIOS</v>
          </cell>
          <cell r="E37" t="str">
            <v>Comercial</v>
          </cell>
          <cell r="F37" t="str">
            <v>COMUNICACIONES</v>
          </cell>
          <cell r="G37" t="str">
            <v>SEDE NACIONAL</v>
          </cell>
        </row>
        <row r="38">
          <cell r="A38">
            <v>5004</v>
          </cell>
          <cell r="B38">
            <v>20701012</v>
          </cell>
          <cell r="C38" t="str">
            <v xml:space="preserve">    Coordinacion Nacional PAC</v>
          </cell>
          <cell r="D38" t="str">
            <v>COORDINACION NACIONAL PAC</v>
          </cell>
          <cell r="E38" t="str">
            <v>Comercial</v>
          </cell>
          <cell r="F38" t="str">
            <v>COORDINACION NACIONAL PAC</v>
          </cell>
          <cell r="G38" t="str">
            <v>SEDE NACIONAL</v>
          </cell>
        </row>
        <row r="39">
          <cell r="A39">
            <v>5005</v>
          </cell>
          <cell r="B39">
            <v>20701055</v>
          </cell>
          <cell r="C39" t="str">
            <v>Movilidad</v>
          </cell>
          <cell r="D39" t="str">
            <v>MOVILIDAD</v>
          </cell>
          <cell r="E39" t="str">
            <v>Comercial</v>
          </cell>
          <cell r="F39" t="str">
            <v>MERCADEO</v>
          </cell>
          <cell r="G39" t="str">
            <v>SEDE NACIONAL</v>
          </cell>
        </row>
        <row r="40">
          <cell r="A40">
            <v>5006</v>
          </cell>
          <cell r="B40">
            <v>20701021</v>
          </cell>
          <cell r="C40" t="str">
            <v>COORDINACION DE REGISTROS</v>
          </cell>
          <cell r="D40" t="str">
            <v>COORDINACION DE REGISTROS</v>
          </cell>
          <cell r="E40" t="str">
            <v>Comercial</v>
          </cell>
          <cell r="F40" t="str">
            <v>Registro</v>
          </cell>
          <cell r="G40" t="str">
            <v>SEDE NACIONAL</v>
          </cell>
        </row>
        <row r="41">
          <cell r="A41">
            <v>6000</v>
          </cell>
          <cell r="B41">
            <v>20601010</v>
          </cell>
          <cell r="C41" t="str">
            <v xml:space="preserve">    Subgerencia Sistemas</v>
          </cell>
          <cell r="D41" t="str">
            <v>ADMINISTRATIVA SUBGERENCIA SISTEMAS</v>
          </cell>
          <cell r="E41" t="str">
            <v>Administración</v>
          </cell>
          <cell r="F41" t="str">
            <v>SUBGERENCIA DE SISTEMAS</v>
          </cell>
          <cell r="G41" t="str">
            <v>SEDE NACIONAL</v>
          </cell>
        </row>
        <row r="42">
          <cell r="A42">
            <v>6012</v>
          </cell>
          <cell r="B42">
            <v>20602010</v>
          </cell>
          <cell r="C42" t="str">
            <v>Infraestructura Informática</v>
          </cell>
          <cell r="D42" t="str">
            <v>INFRAESTRUCTURA INFORMÁTICA</v>
          </cell>
          <cell r="E42" t="str">
            <v>Administración</v>
          </cell>
          <cell r="F42" t="str">
            <v>INFRAESTRUCTURA INFORMATICA</v>
          </cell>
          <cell r="G42" t="str">
            <v>SEDE NACIONAL</v>
          </cell>
        </row>
        <row r="43">
          <cell r="A43">
            <v>6018</v>
          </cell>
          <cell r="B43">
            <v>20604010</v>
          </cell>
          <cell r="C43" t="str">
            <v>Soluciones Informáticas</v>
          </cell>
          <cell r="D43" t="str">
            <v>ADMINISTRATIVA SOLUCIONES INFORMÁTICAS</v>
          </cell>
          <cell r="E43" t="str">
            <v>Administración</v>
          </cell>
          <cell r="F43" t="str">
            <v>SOLUCIONES INFORMATICAS</v>
          </cell>
          <cell r="G43" t="str">
            <v>SEDE NACIONAL</v>
          </cell>
        </row>
        <row r="44">
          <cell r="A44">
            <v>8000</v>
          </cell>
          <cell r="B44">
            <v>10111001</v>
          </cell>
          <cell r="C44" t="str">
            <v xml:space="preserve">      Administrativa Versalles</v>
          </cell>
          <cell r="D44" t="str">
            <v>ADMINISTRATIVA VERSALLES</v>
          </cell>
          <cell r="E44" t="str">
            <v>Administración</v>
          </cell>
          <cell r="F44" t="str">
            <v>SEDE CALI</v>
          </cell>
          <cell r="G44" t="str">
            <v>SEDE CALI</v>
          </cell>
        </row>
        <row r="45">
          <cell r="A45">
            <v>8001</v>
          </cell>
          <cell r="B45">
            <v>10111201</v>
          </cell>
          <cell r="C45" t="str">
            <v xml:space="preserve">       Administrativa Imbanaco</v>
          </cell>
          <cell r="D45" t="str">
            <v>ADMINISTRACION OFICINA IMBANACO</v>
          </cell>
          <cell r="E45" t="str">
            <v>Administración</v>
          </cell>
          <cell r="F45" t="str">
            <v>SEDE CALI</v>
          </cell>
          <cell r="G45" t="str">
            <v>SEDE CALI</v>
          </cell>
        </row>
        <row r="46">
          <cell r="A46">
            <v>8003</v>
          </cell>
          <cell r="B46">
            <v>10111601</v>
          </cell>
          <cell r="C46" t="str">
            <v xml:space="preserve">      Administrativa Parque Industrial</v>
          </cell>
          <cell r="D46" t="str">
            <v>ADMINISTRATIVA PARQUE INDUSTRIAL</v>
          </cell>
          <cell r="E46" t="str">
            <v>Administración</v>
          </cell>
          <cell r="F46" t="str">
            <v>SEDE CALI</v>
          </cell>
          <cell r="G46" t="str">
            <v>SEDE CALI</v>
          </cell>
        </row>
        <row r="47">
          <cell r="A47">
            <v>8004</v>
          </cell>
          <cell r="B47">
            <v>10111901</v>
          </cell>
          <cell r="C47" t="str">
            <v xml:space="preserve">      Administrativa Candelaria</v>
          </cell>
          <cell r="D47" t="str">
            <v>ADMINISTRATIVA CANDELARIA</v>
          </cell>
          <cell r="E47" t="str">
            <v>Administración</v>
          </cell>
          <cell r="F47" t="str">
            <v>SEDE CALI</v>
          </cell>
          <cell r="G47" t="str">
            <v>SEDE CALI</v>
          </cell>
        </row>
        <row r="48">
          <cell r="A48">
            <v>8005</v>
          </cell>
          <cell r="B48">
            <v>10112301</v>
          </cell>
          <cell r="C48" t="str">
            <v xml:space="preserve">      Administrativa Carvajal</v>
          </cell>
          <cell r="D48" t="str">
            <v>ADMINISTRATIVA CARVAJAL</v>
          </cell>
          <cell r="E48" t="str">
            <v>Administración</v>
          </cell>
          <cell r="F48" t="str">
            <v>SEDE CALI</v>
          </cell>
          <cell r="G48" t="str">
            <v>SEDE CALI</v>
          </cell>
        </row>
        <row r="49">
          <cell r="A49">
            <v>8007</v>
          </cell>
          <cell r="B49">
            <v>10112401</v>
          </cell>
          <cell r="C49" t="str">
            <v xml:space="preserve">      Administrativa Clinica de Los Remedios</v>
          </cell>
          <cell r="D49" t="str">
            <v>ADMINISTRATIVA CLINICA DE LOS REMEDIOS</v>
          </cell>
          <cell r="E49" t="str">
            <v>Administración</v>
          </cell>
          <cell r="F49" t="str">
            <v>SEDE CALI</v>
          </cell>
          <cell r="G49" t="str">
            <v>SEDE CALI</v>
          </cell>
        </row>
        <row r="50">
          <cell r="A50">
            <v>8008</v>
          </cell>
          <cell r="B50">
            <v>10112601</v>
          </cell>
          <cell r="C50" t="str">
            <v xml:space="preserve">      Administrativa Clinica de Occidente</v>
          </cell>
          <cell r="D50" t="str">
            <v>ADMINISTRATIVA CLINICA DE OCCIDENTE</v>
          </cell>
          <cell r="E50" t="str">
            <v>Administración</v>
          </cell>
          <cell r="F50" t="str">
            <v>SEDE CALI</v>
          </cell>
          <cell r="G50" t="str">
            <v>SEDE CALI</v>
          </cell>
        </row>
        <row r="51">
          <cell r="A51">
            <v>8009</v>
          </cell>
          <cell r="B51">
            <v>10112001</v>
          </cell>
          <cell r="C51" t="str">
            <v xml:space="preserve">      Administrativa La Cabana</v>
          </cell>
          <cell r="D51" t="str">
            <v>ADMINISTRATIVA INGENIO LA CABAÝA</v>
          </cell>
          <cell r="E51" t="str">
            <v>Administración</v>
          </cell>
          <cell r="F51" t="str">
            <v>SEDE CALI</v>
          </cell>
          <cell r="G51" t="str">
            <v>SEDE CALI</v>
          </cell>
        </row>
        <row r="52">
          <cell r="A52">
            <v>8010</v>
          </cell>
          <cell r="B52">
            <v>10111801</v>
          </cell>
          <cell r="C52" t="str">
            <v xml:space="preserve">      Administrativa Jamundi</v>
          </cell>
          <cell r="D52" t="str">
            <v>ADMINISTRATIVA JAMUNDI</v>
          </cell>
          <cell r="E52" t="str">
            <v>Administración</v>
          </cell>
          <cell r="F52" t="str">
            <v>SEDE CALI</v>
          </cell>
          <cell r="G52" t="str">
            <v>SEDE CALI</v>
          </cell>
        </row>
        <row r="53">
          <cell r="A53">
            <v>8012</v>
          </cell>
          <cell r="B53">
            <v>10112701</v>
          </cell>
          <cell r="C53" t="str">
            <v xml:space="preserve">      Administrativa Ingenio Mayaguez</v>
          </cell>
          <cell r="D53" t="str">
            <v>ADMINISTRATIVA MAYAGUEZ</v>
          </cell>
          <cell r="E53" t="str">
            <v>Administración</v>
          </cell>
          <cell r="F53" t="str">
            <v>SEDE CALI</v>
          </cell>
          <cell r="G53" t="str">
            <v>SEDE CALI</v>
          </cell>
        </row>
        <row r="54">
          <cell r="A54">
            <v>8013</v>
          </cell>
          <cell r="B54">
            <v>10112101</v>
          </cell>
          <cell r="C54" t="str">
            <v xml:space="preserve">      Administrativa Propal</v>
          </cell>
          <cell r="D54" t="str">
            <v>ADMINISTRATIVA PROPAL</v>
          </cell>
          <cell r="E54" t="str">
            <v>Administración</v>
          </cell>
          <cell r="F54" t="str">
            <v>SEDE CALI</v>
          </cell>
          <cell r="G54" t="str">
            <v>SEDE CALI</v>
          </cell>
        </row>
        <row r="55">
          <cell r="A55">
            <v>8014</v>
          </cell>
          <cell r="B55">
            <v>10111701</v>
          </cell>
          <cell r="C55" t="str">
            <v xml:space="preserve">      Administrativa Puerto Tejada</v>
          </cell>
          <cell r="D55" t="str">
            <v>ADMINISTRATIVA PUERTO TEJADA</v>
          </cell>
          <cell r="E55" t="str">
            <v>Administración</v>
          </cell>
          <cell r="F55" t="str">
            <v>SEDE CALI</v>
          </cell>
          <cell r="G55" t="str">
            <v>SEDE CALI</v>
          </cell>
        </row>
        <row r="56">
          <cell r="A56">
            <v>8015</v>
          </cell>
          <cell r="B56">
            <v>10111401</v>
          </cell>
          <cell r="C56" t="str">
            <v xml:space="preserve">      Administrativa Santander de Quilichao</v>
          </cell>
          <cell r="D56" t="str">
            <v>ADMINISTRATIVA SANTANDER QUILICHAO</v>
          </cell>
          <cell r="E56" t="str">
            <v>Administración</v>
          </cell>
          <cell r="F56" t="str">
            <v>SEDE CALI</v>
          </cell>
          <cell r="G56" t="str">
            <v>SEDE CALI</v>
          </cell>
        </row>
        <row r="57">
          <cell r="A57">
            <v>8016</v>
          </cell>
          <cell r="B57">
            <v>10111501</v>
          </cell>
          <cell r="C57" t="str">
            <v xml:space="preserve">      Administrativa Valle del Lili</v>
          </cell>
          <cell r="D57" t="str">
            <v>ADMINISTRATIVA VALLE DE LILI</v>
          </cell>
          <cell r="E57" t="str">
            <v>Administración</v>
          </cell>
          <cell r="F57" t="str">
            <v>SEDE CALI</v>
          </cell>
          <cell r="G57" t="str">
            <v>SEDE CALI</v>
          </cell>
        </row>
        <row r="58">
          <cell r="A58">
            <v>8017</v>
          </cell>
          <cell r="B58">
            <v>10111301</v>
          </cell>
          <cell r="C58" t="str">
            <v xml:space="preserve">      Administrativa Yumbo</v>
          </cell>
          <cell r="D58" t="str">
            <v>ADMINISTRATIVA YUMBO</v>
          </cell>
          <cell r="E58" t="str">
            <v>Administración</v>
          </cell>
          <cell r="F58" t="str">
            <v>SEDE CALI</v>
          </cell>
          <cell r="G58" t="str">
            <v>SEDE CALI</v>
          </cell>
        </row>
        <row r="59">
          <cell r="A59">
            <v>8019</v>
          </cell>
          <cell r="B59">
            <v>10113101</v>
          </cell>
          <cell r="C59" t="str">
            <v>Administrativa Carrera 66</v>
          </cell>
          <cell r="D59" t="str">
            <v>ADMINISTRATIVA CARRERA 66</v>
          </cell>
          <cell r="E59" t="str">
            <v>Administración</v>
          </cell>
          <cell r="F59" t="str">
            <v>SEDE CALI</v>
          </cell>
          <cell r="G59" t="str">
            <v>SEDE CALI</v>
          </cell>
        </row>
        <row r="60">
          <cell r="A60">
            <v>8030</v>
          </cell>
          <cell r="B60">
            <v>10111002</v>
          </cell>
          <cell r="C60" t="str">
            <v xml:space="preserve">      Financiera Versalles</v>
          </cell>
          <cell r="D60" t="str">
            <v>FINANCIERA VERSALLES</v>
          </cell>
          <cell r="E60" t="str">
            <v>Administración</v>
          </cell>
          <cell r="F60" t="str">
            <v>SEDE CALI</v>
          </cell>
          <cell r="G60" t="str">
            <v>SEDE CALI</v>
          </cell>
        </row>
        <row r="61">
          <cell r="A61">
            <v>8036</v>
          </cell>
          <cell r="B61">
            <v>10112602</v>
          </cell>
          <cell r="C61" t="str">
            <v xml:space="preserve">      Financiera Clinica de Occidente</v>
          </cell>
          <cell r="D61" t="str">
            <v>FINANCIERA CLINICA DE OCCIDENTE</v>
          </cell>
          <cell r="E61" t="str">
            <v>Administración</v>
          </cell>
          <cell r="F61" t="str">
            <v>SEDE CALI</v>
          </cell>
          <cell r="G61" t="str">
            <v>SEDE CALI</v>
          </cell>
        </row>
        <row r="62">
          <cell r="A62">
            <v>8038</v>
          </cell>
          <cell r="B62">
            <v>10112702</v>
          </cell>
          <cell r="C62" t="str">
            <v xml:space="preserve">      Financiera Ingenio Mayaguez</v>
          </cell>
          <cell r="D62" t="str">
            <v>FINANCIERA MAYAGUEZ</v>
          </cell>
          <cell r="E62" t="str">
            <v>Administración</v>
          </cell>
          <cell r="F62" t="str">
            <v>SEDE CALI</v>
          </cell>
          <cell r="G62" t="str">
            <v>SEDE CALI</v>
          </cell>
        </row>
        <row r="63">
          <cell r="A63">
            <v>8050</v>
          </cell>
          <cell r="B63">
            <v>10111003</v>
          </cell>
          <cell r="C63" t="str">
            <v xml:space="preserve">    Salud Versalles</v>
          </cell>
          <cell r="D63" t="str">
            <v>SALUD VERSALLES</v>
          </cell>
          <cell r="E63" t="str">
            <v>Salud</v>
          </cell>
          <cell r="F63" t="str">
            <v>SEDE CALI</v>
          </cell>
          <cell r="G63" t="str">
            <v>SEDE CALI</v>
          </cell>
        </row>
        <row r="64">
          <cell r="A64">
            <v>8051</v>
          </cell>
          <cell r="B64">
            <v>10111203</v>
          </cell>
          <cell r="C64" t="str">
            <v xml:space="preserve">    Salud Imbanaco</v>
          </cell>
          <cell r="D64" t="str">
            <v>SALUD OFICINA IMBANACO</v>
          </cell>
          <cell r="E64" t="str">
            <v>Salud</v>
          </cell>
          <cell r="F64" t="str">
            <v>SEDE CALI</v>
          </cell>
          <cell r="G64" t="str">
            <v>SEDE CALI</v>
          </cell>
        </row>
        <row r="65">
          <cell r="A65">
            <v>8052</v>
          </cell>
          <cell r="B65">
            <v>10112103</v>
          </cell>
          <cell r="C65" t="str">
            <v xml:space="preserve">    Salud Propal</v>
          </cell>
          <cell r="D65" t="str">
            <v>SALUD PROPAL</v>
          </cell>
          <cell r="E65" t="str">
            <v>Salud</v>
          </cell>
          <cell r="F65" t="str">
            <v>SEDE CALI</v>
          </cell>
          <cell r="G65" t="str">
            <v>SEDE CALI</v>
          </cell>
        </row>
        <row r="66">
          <cell r="A66">
            <v>8053</v>
          </cell>
          <cell r="B66">
            <v>10111603</v>
          </cell>
          <cell r="C66" t="str">
            <v xml:space="preserve">    Salud Parque Industrial</v>
          </cell>
          <cell r="D66" t="str">
            <v>SALUD PARQUE INDUSTRIAL</v>
          </cell>
          <cell r="E66" t="str">
            <v>Salud</v>
          </cell>
          <cell r="F66" t="str">
            <v>SEDE CALI</v>
          </cell>
          <cell r="G66" t="str">
            <v>SEDE CALI</v>
          </cell>
        </row>
        <row r="67">
          <cell r="A67">
            <v>8054</v>
          </cell>
          <cell r="B67">
            <v>10111903</v>
          </cell>
          <cell r="C67" t="str">
            <v xml:space="preserve">    Salud Candelaria</v>
          </cell>
          <cell r="D67" t="str">
            <v>SALUD CANDELARIA</v>
          </cell>
          <cell r="E67" t="str">
            <v>Salud</v>
          </cell>
          <cell r="F67" t="str">
            <v>SEDE CALI</v>
          </cell>
          <cell r="G67" t="str">
            <v>SEDE CALI</v>
          </cell>
        </row>
        <row r="68">
          <cell r="A68">
            <v>8055</v>
          </cell>
          <cell r="B68">
            <v>10112403</v>
          </cell>
          <cell r="C68" t="str">
            <v xml:space="preserve">    Salud Clinica de Los Remedios</v>
          </cell>
          <cell r="D68" t="str">
            <v>SALUD CLINICA DE LOS REMEDIOS</v>
          </cell>
          <cell r="E68" t="str">
            <v>Salud</v>
          </cell>
          <cell r="F68" t="str">
            <v>SEDE CALI</v>
          </cell>
          <cell r="G68" t="str">
            <v>SEDE CALI</v>
          </cell>
        </row>
        <row r="69">
          <cell r="A69">
            <v>8056</v>
          </cell>
          <cell r="B69">
            <v>10112603</v>
          </cell>
          <cell r="C69" t="str">
            <v xml:space="preserve">    Salud Clinica de Occidente</v>
          </cell>
          <cell r="D69" t="str">
            <v>SALUD CLINICA DE OCCIDENTE</v>
          </cell>
          <cell r="E69" t="str">
            <v>Salud</v>
          </cell>
          <cell r="F69" t="str">
            <v>SEDE CALI</v>
          </cell>
          <cell r="G69" t="str">
            <v>SEDE CALI</v>
          </cell>
        </row>
        <row r="70">
          <cell r="A70">
            <v>8057</v>
          </cell>
          <cell r="B70">
            <v>10112003</v>
          </cell>
          <cell r="C70" t="str">
            <v xml:space="preserve">    Salud La Cabana</v>
          </cell>
          <cell r="D70" t="str">
            <v>SALUD INGENIO LA CABAÝA</v>
          </cell>
          <cell r="E70" t="str">
            <v>Salud</v>
          </cell>
          <cell r="F70" t="str">
            <v>SEDE CALI</v>
          </cell>
          <cell r="G70" t="str">
            <v>SEDE CALI</v>
          </cell>
        </row>
        <row r="71">
          <cell r="A71">
            <v>8058</v>
          </cell>
          <cell r="B71">
            <v>10112303</v>
          </cell>
          <cell r="C71" t="str">
            <v xml:space="preserve">    Salud Carvajal</v>
          </cell>
          <cell r="D71" t="str">
            <v>SALUD CARVAJAL</v>
          </cell>
          <cell r="E71" t="str">
            <v>Salud</v>
          </cell>
          <cell r="F71" t="str">
            <v>SEDE CALI</v>
          </cell>
          <cell r="G71" t="str">
            <v>SEDE CALI</v>
          </cell>
        </row>
        <row r="72">
          <cell r="A72">
            <v>8060</v>
          </cell>
          <cell r="B72">
            <v>10111803</v>
          </cell>
          <cell r="C72" t="str">
            <v xml:space="preserve">    Salud Jamundi</v>
          </cell>
          <cell r="D72" t="str">
            <v>SALUD JAMUNDI</v>
          </cell>
          <cell r="E72" t="str">
            <v>Salud</v>
          </cell>
          <cell r="F72" t="str">
            <v>SEDE CALI</v>
          </cell>
          <cell r="G72" t="str">
            <v>SEDE CALI</v>
          </cell>
        </row>
        <row r="73">
          <cell r="A73">
            <v>8062</v>
          </cell>
          <cell r="B73">
            <v>10112703</v>
          </cell>
          <cell r="C73" t="str">
            <v xml:space="preserve">    Salud Ingenio Mayaguez</v>
          </cell>
          <cell r="D73" t="str">
            <v>SALUD MAYAGUEZ</v>
          </cell>
          <cell r="E73" t="str">
            <v>Salud</v>
          </cell>
          <cell r="F73" t="str">
            <v>SEDE CALI</v>
          </cell>
          <cell r="G73" t="str">
            <v>SEDE CALI</v>
          </cell>
        </row>
        <row r="74">
          <cell r="A74">
            <v>8064</v>
          </cell>
          <cell r="B74">
            <v>10111703</v>
          </cell>
          <cell r="C74" t="str">
            <v xml:space="preserve">    Salud Puerto Tejada</v>
          </cell>
          <cell r="D74" t="str">
            <v>SALUD PUERTO TEJADA</v>
          </cell>
          <cell r="E74" t="str">
            <v>Salud</v>
          </cell>
          <cell r="F74" t="str">
            <v>SEDE CALI</v>
          </cell>
          <cell r="G74" t="str">
            <v>SEDE CALI</v>
          </cell>
        </row>
        <row r="75">
          <cell r="A75">
            <v>8065</v>
          </cell>
          <cell r="B75">
            <v>10111403</v>
          </cell>
          <cell r="C75" t="str">
            <v xml:space="preserve">    Salud Santander de Quilichao</v>
          </cell>
          <cell r="D75" t="str">
            <v>SALUD SANTANDER QUILICHAO</v>
          </cell>
          <cell r="E75" t="str">
            <v>Salud</v>
          </cell>
          <cell r="F75" t="str">
            <v>SEDE CALI</v>
          </cell>
          <cell r="G75" t="str">
            <v>SEDE CALI</v>
          </cell>
        </row>
        <row r="76">
          <cell r="A76">
            <v>8066</v>
          </cell>
          <cell r="B76">
            <v>10111503</v>
          </cell>
          <cell r="C76" t="str">
            <v xml:space="preserve">    Salud Valle del Lili</v>
          </cell>
          <cell r="D76" t="str">
            <v>SALUD VALLE DE LILI</v>
          </cell>
          <cell r="E76" t="str">
            <v>Salud</v>
          </cell>
          <cell r="F76" t="str">
            <v>SEDE CALI</v>
          </cell>
          <cell r="G76" t="str">
            <v>SEDE CALI</v>
          </cell>
        </row>
        <row r="77">
          <cell r="A77">
            <v>8067</v>
          </cell>
          <cell r="B77">
            <v>10111303</v>
          </cell>
          <cell r="C77" t="str">
            <v xml:space="preserve">    Salud Yumbo</v>
          </cell>
          <cell r="D77" t="str">
            <v>SALUD YUMBO</v>
          </cell>
          <cell r="E77" t="str">
            <v>Salud</v>
          </cell>
          <cell r="F77" t="str">
            <v>SEDE CALI</v>
          </cell>
          <cell r="G77" t="str">
            <v>SEDE CALI</v>
          </cell>
        </row>
        <row r="78">
          <cell r="A78">
            <v>8069</v>
          </cell>
          <cell r="B78">
            <v>10113103</v>
          </cell>
          <cell r="C78" t="str">
            <v>Salud Carrera 66</v>
          </cell>
          <cell r="D78" t="str">
            <v>SALUD CARRERA 66</v>
          </cell>
          <cell r="E78" t="str">
            <v>Salud</v>
          </cell>
          <cell r="F78" t="str">
            <v>SEDE CALI</v>
          </cell>
          <cell r="G78" t="str">
            <v>SEDE CALI</v>
          </cell>
        </row>
        <row r="79">
          <cell r="A79">
            <v>8100</v>
          </cell>
          <cell r="B79">
            <v>10111005</v>
          </cell>
          <cell r="C79" t="str">
            <v xml:space="preserve">      Servicio al Cliente Versalles</v>
          </cell>
          <cell r="D79" t="str">
            <v>SERVICIO AL CLIENTE VERSALLES</v>
          </cell>
          <cell r="E79" t="str">
            <v>Administración</v>
          </cell>
          <cell r="F79" t="str">
            <v>SEDE CALI</v>
          </cell>
          <cell r="G79" t="str">
            <v>SEDE CALI</v>
          </cell>
        </row>
        <row r="80">
          <cell r="A80">
            <v>8101</v>
          </cell>
          <cell r="B80">
            <v>10111205</v>
          </cell>
          <cell r="C80" t="str">
            <v xml:space="preserve">       Servicio al Cliente Imbanaco</v>
          </cell>
          <cell r="D80" t="str">
            <v>SERVICIO AL CLIENTE OFICINA IMBANACO</v>
          </cell>
          <cell r="E80" t="str">
            <v>Administración</v>
          </cell>
          <cell r="F80" t="str">
            <v>SEDE CALI</v>
          </cell>
          <cell r="G80" t="str">
            <v>SEDE CALI</v>
          </cell>
        </row>
        <row r="81">
          <cell r="A81">
            <v>8103</v>
          </cell>
          <cell r="B81">
            <v>10112605</v>
          </cell>
          <cell r="C81" t="str">
            <v xml:space="preserve">      Servicio al Cliente Clinica de Occidente</v>
          </cell>
          <cell r="D81" t="str">
            <v>SERVICIO AL CLIENTE CLINICA DE OCCIDENTE</v>
          </cell>
          <cell r="E81" t="str">
            <v>Administración</v>
          </cell>
          <cell r="F81" t="str">
            <v>SEDE CALI</v>
          </cell>
          <cell r="G81" t="str">
            <v>SEDE CALI</v>
          </cell>
        </row>
        <row r="82">
          <cell r="A82">
            <v>8104</v>
          </cell>
          <cell r="B82">
            <v>10112105</v>
          </cell>
          <cell r="C82" t="str">
            <v xml:space="preserve">      Servicio al Cliente Propal</v>
          </cell>
          <cell r="D82" t="str">
            <v>SERVICIO AL CLIENTE PROPAL</v>
          </cell>
          <cell r="E82" t="str">
            <v>Administración</v>
          </cell>
          <cell r="F82" t="str">
            <v>SEDE CALI</v>
          </cell>
          <cell r="G82" t="str">
            <v>SEDE CALI</v>
          </cell>
        </row>
        <row r="83">
          <cell r="A83">
            <v>8106</v>
          </cell>
          <cell r="B83">
            <v>10112705</v>
          </cell>
          <cell r="C83" t="str">
            <v xml:space="preserve">      Servicio al Cliente Ingenio Mayaguez</v>
          </cell>
          <cell r="D83" t="str">
            <v>SERVICIO AL CLIENTE MAYAGUEZ</v>
          </cell>
          <cell r="E83" t="str">
            <v>Administración</v>
          </cell>
          <cell r="F83" t="str">
            <v>SEDE CALI</v>
          </cell>
          <cell r="G83" t="str">
            <v>SEDE CALI</v>
          </cell>
        </row>
        <row r="84">
          <cell r="A84">
            <v>8108</v>
          </cell>
          <cell r="B84">
            <v>10112305</v>
          </cell>
          <cell r="C84" t="str">
            <v xml:space="preserve">      Servicio al Cliente Carvajal</v>
          </cell>
          <cell r="D84" t="str">
            <v>SERVICIO AL CLIENTE CARVAJAL</v>
          </cell>
          <cell r="E84" t="str">
            <v>Administración</v>
          </cell>
          <cell r="F84" t="str">
            <v>SEDE CALI</v>
          </cell>
          <cell r="G84" t="str">
            <v>SEDE CALI</v>
          </cell>
        </row>
        <row r="85">
          <cell r="A85">
            <v>8109</v>
          </cell>
          <cell r="B85">
            <v>10111905</v>
          </cell>
          <cell r="C85" t="str">
            <v xml:space="preserve">      Servicio al Cliente Candelaria</v>
          </cell>
          <cell r="D85" t="str">
            <v>SERVICIO AL CLIENTE CANDELARIA</v>
          </cell>
          <cell r="E85" t="str">
            <v>Administración</v>
          </cell>
          <cell r="F85" t="str">
            <v>SEDE CALI</v>
          </cell>
          <cell r="G85" t="str">
            <v>SEDE CALI</v>
          </cell>
        </row>
        <row r="86">
          <cell r="A86">
            <v>8110</v>
          </cell>
          <cell r="B86">
            <v>10111705</v>
          </cell>
          <cell r="C86" t="str">
            <v xml:space="preserve">      Servicio al Cliente Puerto Tejada</v>
          </cell>
          <cell r="D86" t="str">
            <v>SERVICIO AL CLIENTE PUERTO TEJADA</v>
          </cell>
          <cell r="E86" t="str">
            <v>Administración</v>
          </cell>
          <cell r="F86" t="str">
            <v>SEDE CALI</v>
          </cell>
          <cell r="G86" t="str">
            <v>SEDE CALI</v>
          </cell>
        </row>
        <row r="87">
          <cell r="A87">
            <v>8111</v>
          </cell>
          <cell r="B87">
            <v>10113005</v>
          </cell>
          <cell r="C87" t="str">
            <v xml:space="preserve">      Servicio al Cliente Carrera Primera</v>
          </cell>
          <cell r="D87" t="str">
            <v>SERVICIO AL CLIENTE OFICINA CRA 1RA</v>
          </cell>
          <cell r="E87" t="str">
            <v>Administración</v>
          </cell>
          <cell r="F87" t="str">
            <v>SEDE CALI</v>
          </cell>
          <cell r="G87" t="str">
            <v>SEDE CALI</v>
          </cell>
        </row>
        <row r="88">
          <cell r="A88">
            <v>8112</v>
          </cell>
          <cell r="B88">
            <v>10113105</v>
          </cell>
          <cell r="C88" t="str">
            <v>Servicio al Cliente Carrera 66</v>
          </cell>
          <cell r="D88" t="str">
            <v>SERVICIO AL CLIENTE CARRERA 66</v>
          </cell>
          <cell r="E88" t="str">
            <v>Administración</v>
          </cell>
          <cell r="F88" t="str">
            <v>SEDE CALI</v>
          </cell>
          <cell r="G88" t="str">
            <v>SEDE CALI</v>
          </cell>
        </row>
        <row r="89">
          <cell r="A89">
            <v>8400</v>
          </cell>
          <cell r="B89">
            <v>10151001</v>
          </cell>
          <cell r="C89" t="str">
            <v xml:space="preserve">      Administracion CAS Versalles</v>
          </cell>
          <cell r="D89" t="str">
            <v>ADMINISTRACION CAS VERSALLES</v>
          </cell>
          <cell r="E89" t="str">
            <v>Salud</v>
          </cell>
          <cell r="F89" t="str">
            <v>SEDE CALI</v>
          </cell>
          <cell r="G89" t="str">
            <v>SEDE CALI</v>
          </cell>
        </row>
        <row r="90">
          <cell r="A90">
            <v>8401</v>
          </cell>
          <cell r="B90">
            <v>10151801</v>
          </cell>
          <cell r="C90" t="str">
            <v xml:space="preserve">      Administracion CAS Jamundi</v>
          </cell>
          <cell r="D90" t="str">
            <v>ADMINISTRACION JAMUNDI CAS</v>
          </cell>
          <cell r="E90" t="str">
            <v>Salud</v>
          </cell>
          <cell r="F90" t="str">
            <v>SEDE CALI</v>
          </cell>
          <cell r="G90" t="str">
            <v>SEDE CALI</v>
          </cell>
        </row>
        <row r="91">
          <cell r="A91">
            <v>8402</v>
          </cell>
          <cell r="B91">
            <v>10151901</v>
          </cell>
          <cell r="C91" t="str">
            <v xml:space="preserve">      Administracion CAS Candelaria</v>
          </cell>
          <cell r="D91" t="str">
            <v>ADMINISTRACION CANDELARIA CAS</v>
          </cell>
          <cell r="E91" t="str">
            <v>Salud</v>
          </cell>
          <cell r="F91" t="str">
            <v>SEDE CALI</v>
          </cell>
          <cell r="G91" t="str">
            <v>SEDE CALI</v>
          </cell>
        </row>
        <row r="92">
          <cell r="A92">
            <v>8403</v>
          </cell>
          <cell r="B92">
            <v>10151201</v>
          </cell>
          <cell r="C92" t="str">
            <v xml:space="preserve">      Administracion CAS Imbanaco</v>
          </cell>
          <cell r="D92" t="str">
            <v>ADMINISTRACION CAS IMBANACO</v>
          </cell>
          <cell r="E92" t="str">
            <v>Salud</v>
          </cell>
          <cell r="F92" t="str">
            <v>SEDE CALI</v>
          </cell>
          <cell r="G92" t="str">
            <v>SEDE CALI</v>
          </cell>
        </row>
        <row r="93">
          <cell r="A93">
            <v>8404</v>
          </cell>
          <cell r="B93">
            <v>10152001</v>
          </cell>
          <cell r="C93" t="str">
            <v xml:space="preserve">      Administracion CAS Ingenio La Cabana</v>
          </cell>
          <cell r="D93" t="str">
            <v>ADMINISTRACION CAS INGENIO LA CABA¥A</v>
          </cell>
          <cell r="E93" t="str">
            <v>Salud</v>
          </cell>
          <cell r="F93" t="str">
            <v>SEDE CALI</v>
          </cell>
          <cell r="G93" t="str">
            <v>SEDE CALI</v>
          </cell>
        </row>
        <row r="94">
          <cell r="A94">
            <v>8405</v>
          </cell>
          <cell r="B94">
            <v>10151601</v>
          </cell>
          <cell r="C94" t="str">
            <v xml:space="preserve">      Administracion CAS Parque Industrial</v>
          </cell>
          <cell r="D94" t="str">
            <v>ADMINISTRACION CAS PARQUE INDUSTRIAL</v>
          </cell>
          <cell r="E94" t="str">
            <v>Salud</v>
          </cell>
          <cell r="F94" t="str">
            <v>SEDE CALI</v>
          </cell>
          <cell r="G94" t="str">
            <v>SEDE CALI</v>
          </cell>
        </row>
        <row r="95">
          <cell r="A95">
            <v>8406</v>
          </cell>
          <cell r="B95">
            <v>10151401</v>
          </cell>
          <cell r="C95" t="str">
            <v xml:space="preserve">      Administracion CAS Santander de Quilichao</v>
          </cell>
          <cell r="D95" t="str">
            <v>ADMINISTRACION CAS SANTANDER QUILICHAO</v>
          </cell>
          <cell r="E95" t="str">
            <v>Salud</v>
          </cell>
          <cell r="F95" t="str">
            <v>SEDE CALI</v>
          </cell>
          <cell r="G95" t="str">
            <v>SEDE CALI</v>
          </cell>
        </row>
        <row r="96">
          <cell r="A96">
            <v>8407</v>
          </cell>
          <cell r="B96">
            <v>10151501</v>
          </cell>
          <cell r="C96" t="str">
            <v xml:space="preserve">      Administracion CAS Valle del Lili</v>
          </cell>
          <cell r="D96" t="str">
            <v>ADMINISTRACION CAS VALLE DE LILI</v>
          </cell>
          <cell r="E96" t="str">
            <v>Salud</v>
          </cell>
          <cell r="F96" t="str">
            <v>SEDE CALI</v>
          </cell>
          <cell r="G96" t="str">
            <v>SEDE CALI</v>
          </cell>
        </row>
        <row r="97">
          <cell r="A97">
            <v>8408</v>
          </cell>
          <cell r="B97">
            <v>10451201</v>
          </cell>
          <cell r="C97" t="str">
            <v xml:space="preserve">      Administracion CAS Providencia</v>
          </cell>
          <cell r="D97" t="str">
            <v>ADMINISTRACION PROVIDENCIA CAS</v>
          </cell>
          <cell r="E97" t="str">
            <v>Salud</v>
          </cell>
          <cell r="F97" t="str">
            <v>SEDE CALI</v>
          </cell>
          <cell r="G97" t="str">
            <v>SEDE CALI</v>
          </cell>
        </row>
        <row r="98">
          <cell r="A98">
            <v>8409</v>
          </cell>
          <cell r="B98">
            <v>10152501</v>
          </cell>
          <cell r="C98" t="str">
            <v xml:space="preserve">      Administracion CAS Yumbo</v>
          </cell>
          <cell r="D98" t="str">
            <v>ADMINISTRACION YUMBO CAS</v>
          </cell>
          <cell r="E98" t="str">
            <v>Salud</v>
          </cell>
          <cell r="F98" t="str">
            <v>SEDE CALI</v>
          </cell>
          <cell r="G98" t="str">
            <v>SEDE CALI</v>
          </cell>
        </row>
        <row r="99">
          <cell r="A99">
            <v>8411</v>
          </cell>
          <cell r="B99">
            <v>10151701</v>
          </cell>
          <cell r="C99" t="str">
            <v xml:space="preserve">      Administracion CAS Puerto Tejada</v>
          </cell>
          <cell r="D99" t="str">
            <v>ADMON CAS PUERTO TEJADA</v>
          </cell>
          <cell r="E99" t="str">
            <v>Salud</v>
          </cell>
          <cell r="F99" t="str">
            <v>SEDE CALI</v>
          </cell>
          <cell r="G99" t="str">
            <v>SEDE CALI</v>
          </cell>
        </row>
        <row r="100">
          <cell r="A100">
            <v>8425</v>
          </cell>
          <cell r="B100">
            <v>10151903</v>
          </cell>
          <cell r="C100" t="str">
            <v xml:space="preserve">      Salud CAS Candelaria</v>
          </cell>
          <cell r="D100" t="str">
            <v>SALUD CANDELARIA CAS</v>
          </cell>
          <cell r="E100" t="str">
            <v>Salud</v>
          </cell>
          <cell r="F100" t="str">
            <v>SEDE CALI</v>
          </cell>
          <cell r="G100" t="str">
            <v>SEDE CALI</v>
          </cell>
        </row>
        <row r="101">
          <cell r="A101">
            <v>8426</v>
          </cell>
          <cell r="B101">
            <v>10151203</v>
          </cell>
          <cell r="C101" t="str">
            <v xml:space="preserve">      Salud CAS Imbanaco</v>
          </cell>
          <cell r="D101" t="str">
            <v>SALUD CAS IMBANACO</v>
          </cell>
          <cell r="E101" t="str">
            <v>Salud</v>
          </cell>
          <cell r="F101" t="str">
            <v>SEDE CALI</v>
          </cell>
          <cell r="G101" t="str">
            <v>SEDE CALI</v>
          </cell>
        </row>
        <row r="102">
          <cell r="A102">
            <v>8427</v>
          </cell>
          <cell r="B102">
            <v>10151003</v>
          </cell>
          <cell r="C102" t="str">
            <v xml:space="preserve">      Salud CAS Versalles</v>
          </cell>
          <cell r="D102" t="str">
            <v>SALUD CAS VERSALLES</v>
          </cell>
          <cell r="E102" t="str">
            <v>Salud</v>
          </cell>
          <cell r="F102" t="str">
            <v>SEDE CALI</v>
          </cell>
          <cell r="G102" t="str">
            <v>SEDE CALI</v>
          </cell>
        </row>
        <row r="103">
          <cell r="A103">
            <v>8428</v>
          </cell>
          <cell r="B103">
            <v>10152003</v>
          </cell>
          <cell r="C103" t="str">
            <v xml:space="preserve">      Salud CAS Ingenio La Cabana</v>
          </cell>
          <cell r="D103" t="str">
            <v>SALUD INGENIO LA CABAÝA CAS</v>
          </cell>
          <cell r="E103" t="str">
            <v>Salud</v>
          </cell>
          <cell r="F103" t="str">
            <v>SEDE CALI</v>
          </cell>
          <cell r="G103" t="str">
            <v>SEDE CALI</v>
          </cell>
        </row>
        <row r="104">
          <cell r="A104">
            <v>8429</v>
          </cell>
          <cell r="B104">
            <v>10151803</v>
          </cell>
          <cell r="C104" t="str">
            <v xml:space="preserve">      Salud CAS Jamundi</v>
          </cell>
          <cell r="D104" t="str">
            <v>SALUD JAMUNDI CAS</v>
          </cell>
          <cell r="E104" t="str">
            <v>Salud</v>
          </cell>
          <cell r="F104" t="str">
            <v>SEDE CALI</v>
          </cell>
          <cell r="G104" t="str">
            <v>SEDE CALI</v>
          </cell>
        </row>
        <row r="105">
          <cell r="A105">
            <v>8430</v>
          </cell>
          <cell r="B105">
            <v>10151603</v>
          </cell>
          <cell r="C105" t="str">
            <v xml:space="preserve">      Salud CAS Parque Industrial</v>
          </cell>
          <cell r="D105" t="str">
            <v>SALUD PARQUE INDUSTRIAL CAS</v>
          </cell>
          <cell r="E105" t="str">
            <v>Salud</v>
          </cell>
          <cell r="F105" t="str">
            <v>SEDE CALI</v>
          </cell>
          <cell r="G105" t="str">
            <v>SEDE CALI</v>
          </cell>
        </row>
        <row r="106">
          <cell r="A106">
            <v>9222</v>
          </cell>
          <cell r="B106">
            <v>10451203</v>
          </cell>
          <cell r="C106" t="str">
            <v xml:space="preserve">      Salud CAS Providencia</v>
          </cell>
          <cell r="D106" t="str">
            <v>SALUD PROVIDENCIA CAS</v>
          </cell>
          <cell r="E106" t="str">
            <v>Salud</v>
          </cell>
          <cell r="F106" t="str">
            <v>SEDE CALI</v>
          </cell>
          <cell r="G106" t="str">
            <v>SEDE CALI</v>
          </cell>
        </row>
        <row r="107">
          <cell r="A107">
            <v>8433</v>
          </cell>
          <cell r="B107">
            <v>10151703</v>
          </cell>
          <cell r="C107" t="str">
            <v xml:space="preserve">      Salud CAS Puerto Tejada</v>
          </cell>
          <cell r="D107" t="str">
            <v>SALUD PTO TEJADA CAS</v>
          </cell>
          <cell r="E107" t="str">
            <v>Salud</v>
          </cell>
          <cell r="F107" t="str">
            <v>SEDE CALI</v>
          </cell>
          <cell r="G107" t="str">
            <v>SEDE CALI</v>
          </cell>
        </row>
        <row r="108">
          <cell r="A108">
            <v>8434</v>
          </cell>
          <cell r="B108">
            <v>10151403</v>
          </cell>
          <cell r="C108" t="str">
            <v xml:space="preserve">      Salud CAS Santander de Quilichao</v>
          </cell>
          <cell r="D108" t="str">
            <v>SALUD SANTANDER DE Q. CAS</v>
          </cell>
          <cell r="E108" t="str">
            <v>Salud</v>
          </cell>
          <cell r="F108" t="str">
            <v>SEDE CALI</v>
          </cell>
          <cell r="G108" t="str">
            <v>SEDE CALI</v>
          </cell>
        </row>
        <row r="109">
          <cell r="A109">
            <v>8435</v>
          </cell>
          <cell r="B109">
            <v>10151503</v>
          </cell>
          <cell r="C109" t="str">
            <v xml:space="preserve">      Salud CAS Valle del Lili</v>
          </cell>
          <cell r="D109" t="str">
            <v>SALUD VALLE DE LILI CAS</v>
          </cell>
          <cell r="E109" t="str">
            <v>Salud</v>
          </cell>
          <cell r="F109" t="str">
            <v>SEDE CALI</v>
          </cell>
          <cell r="G109" t="str">
            <v>SEDE CALI</v>
          </cell>
        </row>
        <row r="110">
          <cell r="A110">
            <v>8436</v>
          </cell>
          <cell r="B110">
            <v>10152503</v>
          </cell>
          <cell r="C110" t="str">
            <v xml:space="preserve">      Salud CAS Yumbo</v>
          </cell>
          <cell r="D110" t="str">
            <v>SALUD YUMBO CAS</v>
          </cell>
          <cell r="E110" t="str">
            <v>Salud</v>
          </cell>
          <cell r="F110" t="str">
            <v>SEDE CALI</v>
          </cell>
          <cell r="G110" t="str">
            <v>SEDE CALI</v>
          </cell>
        </row>
        <row r="111">
          <cell r="A111">
            <v>8450</v>
          </cell>
          <cell r="B111">
            <v>10111004</v>
          </cell>
          <cell r="C111" t="str">
            <v xml:space="preserve">    Comercial Versalles</v>
          </cell>
          <cell r="D111" t="str">
            <v>COMERCIAL VERSALLES</v>
          </cell>
          <cell r="E111" t="str">
            <v>Comercial</v>
          </cell>
          <cell r="F111" t="str">
            <v>SEDE CALI</v>
          </cell>
          <cell r="G111" t="str">
            <v>SEDE CALI</v>
          </cell>
        </row>
        <row r="112">
          <cell r="A112">
            <v>8452</v>
          </cell>
          <cell r="B112">
            <v>10111204</v>
          </cell>
          <cell r="C112" t="str">
            <v xml:space="preserve">    Comercial Imbanaco</v>
          </cell>
          <cell r="D112" t="str">
            <v>COMERCIAL OFICINA IMBANACO</v>
          </cell>
          <cell r="E112" t="str">
            <v>Comercial</v>
          </cell>
          <cell r="F112" t="str">
            <v>SEDE CALI</v>
          </cell>
          <cell r="G112" t="str">
            <v>SEDE CALI</v>
          </cell>
        </row>
        <row r="113">
          <cell r="A113">
            <v>8453</v>
          </cell>
          <cell r="B113">
            <v>10113004</v>
          </cell>
          <cell r="C113" t="str">
            <v xml:space="preserve">    Comercial Carrera Primera</v>
          </cell>
          <cell r="D113" t="str">
            <v>OFICINA CARRERA 1RA</v>
          </cell>
          <cell r="E113" t="str">
            <v>Comercial</v>
          </cell>
          <cell r="F113" t="str">
            <v>SEDE CALI</v>
          </cell>
          <cell r="G113" t="str">
            <v>SEDE CALI</v>
          </cell>
        </row>
        <row r="114">
          <cell r="A114">
            <v>8454</v>
          </cell>
          <cell r="B114">
            <v>10111304</v>
          </cell>
          <cell r="C114" t="str">
            <v xml:space="preserve">    Comercial Yumbo</v>
          </cell>
          <cell r="D114" t="str">
            <v>COMERCIAL YUMBO</v>
          </cell>
          <cell r="E114" t="str">
            <v>Comercial</v>
          </cell>
          <cell r="F114" t="str">
            <v>SEDE CALI</v>
          </cell>
          <cell r="G114" t="str">
            <v>SEDE CALI</v>
          </cell>
        </row>
        <row r="115">
          <cell r="A115">
            <v>8455</v>
          </cell>
          <cell r="B115">
            <v>10111404</v>
          </cell>
          <cell r="C115" t="str">
            <v xml:space="preserve">    Comercial Santander de Quilichao</v>
          </cell>
          <cell r="D115" t="str">
            <v>COMERCIAL SANTANDER QUILICHAO</v>
          </cell>
          <cell r="E115" t="str">
            <v>Comercial</v>
          </cell>
          <cell r="F115" t="str">
            <v>SEDE CALI</v>
          </cell>
          <cell r="G115" t="str">
            <v>SEDE CALI</v>
          </cell>
        </row>
        <row r="116">
          <cell r="A116">
            <v>8456</v>
          </cell>
          <cell r="B116">
            <v>10111504</v>
          </cell>
          <cell r="C116" t="str">
            <v xml:space="preserve">    Comercial Valle del Lili</v>
          </cell>
          <cell r="D116" t="str">
            <v>COMERCIAL VALLE DE LILI</v>
          </cell>
          <cell r="E116" t="str">
            <v>Comercial</v>
          </cell>
          <cell r="F116" t="str">
            <v>SEDE CALI</v>
          </cell>
          <cell r="G116" t="str">
            <v>SEDE CALI</v>
          </cell>
        </row>
        <row r="117">
          <cell r="A117">
            <v>8457</v>
          </cell>
          <cell r="B117">
            <v>10111604</v>
          </cell>
          <cell r="C117" t="str">
            <v xml:space="preserve">    Comercial Parque Industrial</v>
          </cell>
          <cell r="D117" t="str">
            <v>COMERCIAL PARQUE INDUSTRIAL</v>
          </cell>
          <cell r="E117" t="str">
            <v>Comercial</v>
          </cell>
          <cell r="F117" t="str">
            <v>SEDE CALI</v>
          </cell>
          <cell r="G117" t="str">
            <v>SEDE CALI</v>
          </cell>
        </row>
        <row r="118">
          <cell r="A118">
            <v>8458</v>
          </cell>
          <cell r="B118">
            <v>10111704</v>
          </cell>
          <cell r="C118" t="str">
            <v xml:space="preserve">    Comercial Puerto Tejada</v>
          </cell>
          <cell r="D118" t="str">
            <v>COMERCIAL PUERTO TEJADA</v>
          </cell>
          <cell r="E118" t="str">
            <v>Comercial</v>
          </cell>
          <cell r="F118" t="str">
            <v>SEDE CALI</v>
          </cell>
          <cell r="G118" t="str">
            <v>SEDE CALI</v>
          </cell>
        </row>
        <row r="119">
          <cell r="A119">
            <v>8459</v>
          </cell>
          <cell r="B119">
            <v>10111804</v>
          </cell>
          <cell r="C119" t="str">
            <v xml:space="preserve">    Comercial Jamundi</v>
          </cell>
          <cell r="D119" t="str">
            <v>COMERCIAL JAMUNDI</v>
          </cell>
          <cell r="E119" t="str">
            <v>Comercial</v>
          </cell>
          <cell r="F119" t="str">
            <v>SEDE CALI</v>
          </cell>
          <cell r="G119" t="str">
            <v>SEDE CALI</v>
          </cell>
        </row>
        <row r="120">
          <cell r="A120">
            <v>8460</v>
          </cell>
          <cell r="B120">
            <v>10111904</v>
          </cell>
          <cell r="C120" t="str">
            <v xml:space="preserve">    Comercial Candelaria</v>
          </cell>
          <cell r="D120" t="str">
            <v>COMERCIAL CANDELARIA</v>
          </cell>
          <cell r="E120" t="str">
            <v>Comercial</v>
          </cell>
          <cell r="F120" t="str">
            <v>SEDE CALI</v>
          </cell>
          <cell r="G120" t="str">
            <v>SEDE CALI</v>
          </cell>
        </row>
        <row r="121">
          <cell r="A121">
            <v>8461</v>
          </cell>
          <cell r="B121">
            <v>10112004</v>
          </cell>
          <cell r="C121" t="str">
            <v xml:space="preserve">    Comercial La Cabana</v>
          </cell>
          <cell r="D121" t="str">
            <v>COMERCIAL INGENIO LA CABAÑA</v>
          </cell>
          <cell r="E121" t="str">
            <v>Comercial</v>
          </cell>
          <cell r="F121" t="str">
            <v>SEDE CALI</v>
          </cell>
          <cell r="G121" t="str">
            <v>SEDE CALI</v>
          </cell>
        </row>
        <row r="122">
          <cell r="A122">
            <v>8462</v>
          </cell>
          <cell r="B122">
            <v>10112104</v>
          </cell>
          <cell r="C122" t="str">
            <v xml:space="preserve">    Comercial Propal</v>
          </cell>
          <cell r="D122" t="str">
            <v>COMERCIAL PROPAL</v>
          </cell>
          <cell r="E122" t="str">
            <v>Comercial</v>
          </cell>
          <cell r="F122" t="str">
            <v>SEDE CALI</v>
          </cell>
          <cell r="G122" t="str">
            <v>SEDE CALI</v>
          </cell>
        </row>
        <row r="123">
          <cell r="A123">
            <v>8464</v>
          </cell>
          <cell r="B123">
            <v>10112304</v>
          </cell>
          <cell r="C123" t="str">
            <v xml:space="preserve">    Comercial Carvajal</v>
          </cell>
          <cell r="D123" t="str">
            <v>COMERCIAL CARVAJAL</v>
          </cell>
          <cell r="E123" t="str">
            <v>Comercial</v>
          </cell>
          <cell r="F123" t="str">
            <v>SEDE CALI</v>
          </cell>
          <cell r="G123" t="str">
            <v>SEDE CALI</v>
          </cell>
        </row>
        <row r="124">
          <cell r="A124">
            <v>8465</v>
          </cell>
          <cell r="B124">
            <v>10112404</v>
          </cell>
          <cell r="C124" t="str">
            <v xml:space="preserve">    Comercial Clinica de Los Remedios</v>
          </cell>
          <cell r="D124" t="str">
            <v>COMERCIAL CLINICA DE LOS REMEDIOS</v>
          </cell>
          <cell r="E124" t="str">
            <v>Comercial</v>
          </cell>
          <cell r="F124" t="str">
            <v>SEDE CALI</v>
          </cell>
          <cell r="G124" t="str">
            <v>SEDE CALI</v>
          </cell>
        </row>
        <row r="125">
          <cell r="A125">
            <v>8466</v>
          </cell>
          <cell r="B125">
            <v>10112604</v>
          </cell>
          <cell r="C125" t="str">
            <v xml:space="preserve">    Comercial Clinica de Occidente</v>
          </cell>
          <cell r="D125" t="str">
            <v>COMERCIAL CLINICA DE OCCIDENTE</v>
          </cell>
          <cell r="E125" t="str">
            <v>Comercial</v>
          </cell>
          <cell r="F125" t="str">
            <v>SEDE CALI</v>
          </cell>
          <cell r="G125" t="str">
            <v>SEDE CALI</v>
          </cell>
        </row>
        <row r="126">
          <cell r="A126">
            <v>8467</v>
          </cell>
          <cell r="B126">
            <v>10112704</v>
          </cell>
          <cell r="C126" t="str">
            <v xml:space="preserve">    Comercial Ingenio Mayaguez</v>
          </cell>
          <cell r="D126" t="str">
            <v>COMERCIAL MAYAGUEZ</v>
          </cell>
          <cell r="E126" t="str">
            <v>Comercial</v>
          </cell>
          <cell r="F126" t="str">
            <v>SEDE CALI</v>
          </cell>
          <cell r="G126" t="str">
            <v>SEDE CALI</v>
          </cell>
        </row>
        <row r="127">
          <cell r="A127">
            <v>8469</v>
          </cell>
          <cell r="B127">
            <v>10113104</v>
          </cell>
          <cell r="C127" t="str">
            <v>Comercial Carrera 66</v>
          </cell>
          <cell r="D127" t="str">
            <v>COMERCIAL CARRERA 66</v>
          </cell>
          <cell r="E127" t="str">
            <v>Comercial</v>
          </cell>
          <cell r="F127" t="str">
            <v>SEDE CALI</v>
          </cell>
          <cell r="G127" t="str">
            <v>SEDE CALI</v>
          </cell>
        </row>
        <row r="128">
          <cell r="A128">
            <v>9000</v>
          </cell>
          <cell r="B128">
            <v>10411001</v>
          </cell>
          <cell r="C128" t="str">
            <v xml:space="preserve">      Administrativa Palmira</v>
          </cell>
          <cell r="D128" t="str">
            <v>ADMINISTRATIVA PALMIRA CENTRO</v>
          </cell>
          <cell r="E128" t="str">
            <v>Administración</v>
          </cell>
          <cell r="F128" t="str">
            <v>SEDE PALMIRA</v>
          </cell>
          <cell r="G128" t="str">
            <v>SEDE PALMIRA</v>
          </cell>
        </row>
        <row r="129">
          <cell r="A129">
            <v>9010</v>
          </cell>
          <cell r="B129">
            <v>10411002</v>
          </cell>
          <cell r="C129" t="str">
            <v xml:space="preserve">      Financiera Palmira</v>
          </cell>
          <cell r="D129" t="str">
            <v>FINANCIERA PALMIRA CENTRO</v>
          </cell>
          <cell r="E129" t="str">
            <v>Administración</v>
          </cell>
          <cell r="F129" t="str">
            <v>SEDE PALMIRA</v>
          </cell>
          <cell r="G129" t="str">
            <v>SEDE PALMIRA</v>
          </cell>
        </row>
        <row r="130">
          <cell r="A130">
            <v>9020</v>
          </cell>
          <cell r="B130">
            <v>10411003</v>
          </cell>
          <cell r="C130" t="str">
            <v xml:space="preserve">    Salud Palmira</v>
          </cell>
          <cell r="D130" t="str">
            <v>SALUD PALMIRA CENTRO</v>
          </cell>
          <cell r="E130" t="str">
            <v>Salud</v>
          </cell>
          <cell r="F130" t="str">
            <v>SEDE PALMIRA</v>
          </cell>
          <cell r="G130" t="str">
            <v>SEDE PALMIRA</v>
          </cell>
        </row>
        <row r="131">
          <cell r="A131">
            <v>9040</v>
          </cell>
          <cell r="B131">
            <v>10411005</v>
          </cell>
          <cell r="C131" t="str">
            <v xml:space="preserve">      Servicio al Cliente Palmira</v>
          </cell>
          <cell r="D131" t="str">
            <v>SERVICIO AL CLIENTE PALMIRA CENTRO</v>
          </cell>
          <cell r="E131" t="str">
            <v>Administración</v>
          </cell>
          <cell r="F131" t="str">
            <v>SEDE PALMIRA</v>
          </cell>
          <cell r="G131" t="str">
            <v>SEDE PALMIRA</v>
          </cell>
        </row>
        <row r="132">
          <cell r="A132">
            <v>9060</v>
          </cell>
          <cell r="B132">
            <v>10411004</v>
          </cell>
          <cell r="C132" t="str">
            <v xml:space="preserve">    Comercial Palmira</v>
          </cell>
          <cell r="D132" t="str">
            <v>COMERCIAL PALMIRA CENTRO</v>
          </cell>
          <cell r="E132" t="str">
            <v>Comercial</v>
          </cell>
          <cell r="F132" t="str">
            <v>SEDE PALMIRA</v>
          </cell>
          <cell r="G132" t="str">
            <v>SEDE PALMIRA</v>
          </cell>
        </row>
        <row r="133">
          <cell r="A133">
            <v>9100</v>
          </cell>
          <cell r="B133">
            <v>10412001</v>
          </cell>
          <cell r="C133" t="str">
            <v xml:space="preserve">      Administrativa Florida</v>
          </cell>
          <cell r="D133" t="str">
            <v>ADMINISTRATIVA FLORIDA</v>
          </cell>
          <cell r="E133" t="str">
            <v>Administración</v>
          </cell>
          <cell r="F133" t="str">
            <v>SEDE PALMIRA</v>
          </cell>
          <cell r="G133" t="str">
            <v>SEDE PALMIRA</v>
          </cell>
        </row>
        <row r="134">
          <cell r="A134">
            <v>9110</v>
          </cell>
          <cell r="B134">
            <v>10412002</v>
          </cell>
          <cell r="C134" t="str">
            <v xml:space="preserve">      Financiera Florida</v>
          </cell>
          <cell r="D134" t="str">
            <v>FINANCIERA FLORIDA</v>
          </cell>
          <cell r="E134" t="str">
            <v>Administración</v>
          </cell>
          <cell r="F134" t="str">
            <v>SEDE PALMIRA</v>
          </cell>
          <cell r="G134" t="str">
            <v>SEDE PALMIRA</v>
          </cell>
        </row>
        <row r="135">
          <cell r="A135">
            <v>9120</v>
          </cell>
          <cell r="B135">
            <v>10412003</v>
          </cell>
          <cell r="C135" t="str">
            <v xml:space="preserve">    Salud Florida</v>
          </cell>
          <cell r="D135" t="str">
            <v>SALUD FLORIDA</v>
          </cell>
          <cell r="E135" t="str">
            <v>Salud</v>
          </cell>
          <cell r="F135" t="str">
            <v>SEDE PALMIRA</v>
          </cell>
          <cell r="G135" t="str">
            <v>SEDE PALMIRA</v>
          </cell>
        </row>
        <row r="136">
          <cell r="A136">
            <v>9140</v>
          </cell>
          <cell r="B136">
            <v>10412005</v>
          </cell>
          <cell r="C136" t="str">
            <v xml:space="preserve">      Servicio al Cliente Florida</v>
          </cell>
          <cell r="D136" t="str">
            <v>SERVICIO AL CLIENTE FLORIDA</v>
          </cell>
          <cell r="E136" t="str">
            <v>Administración</v>
          </cell>
          <cell r="F136" t="str">
            <v>SEDE PALMIRA</v>
          </cell>
          <cell r="G136" t="str">
            <v>SEDE PALMIRA</v>
          </cell>
        </row>
        <row r="137">
          <cell r="A137">
            <v>9160</v>
          </cell>
          <cell r="B137">
            <v>10412004</v>
          </cell>
          <cell r="C137" t="str">
            <v xml:space="preserve">    Comercial Florida</v>
          </cell>
          <cell r="D137" t="str">
            <v>COMERCIAL FLORIDA</v>
          </cell>
          <cell r="E137" t="str">
            <v>Comercial</v>
          </cell>
          <cell r="F137" t="str">
            <v>SEDE PALMIRA</v>
          </cell>
          <cell r="G137" t="str">
            <v>SEDE PALMIRA</v>
          </cell>
        </row>
        <row r="138">
          <cell r="A138">
            <v>9200</v>
          </cell>
          <cell r="B138">
            <v>10451001</v>
          </cell>
          <cell r="C138" t="str">
            <v xml:space="preserve">    Administrativa CAS Ingenio del Cauca</v>
          </cell>
          <cell r="D138" t="str">
            <v>ADMINISTRACION CAS INGENIO DEL CAUCA</v>
          </cell>
          <cell r="E138" t="str">
            <v>Salud</v>
          </cell>
          <cell r="F138" t="str">
            <v>SEDE PALMIRA</v>
          </cell>
          <cell r="G138" t="str">
            <v>SEDE PALMIRA</v>
          </cell>
        </row>
        <row r="139">
          <cell r="A139">
            <v>9220</v>
          </cell>
          <cell r="B139">
            <v>10451003</v>
          </cell>
          <cell r="C139" t="str">
            <v xml:space="preserve">    Salud CAS Ingenio del Cauca</v>
          </cell>
          <cell r="D139" t="str">
            <v>SALUD CAS INGENIO DEL CAUCA</v>
          </cell>
          <cell r="E139" t="str">
            <v>Salud</v>
          </cell>
          <cell r="F139" t="str">
            <v>SEDE PALMIRA</v>
          </cell>
          <cell r="G139" t="str">
            <v>SEDE PALMIRA</v>
          </cell>
        </row>
        <row r="140">
          <cell r="A140">
            <v>9221</v>
          </cell>
          <cell r="B140">
            <v>10113203</v>
          </cell>
          <cell r="C140" t="str">
            <v xml:space="preserve">      Salud Banco de Occidente</v>
          </cell>
          <cell r="D140" t="str">
            <v>SALUD BANCO DE OCCIDENTE CAS</v>
          </cell>
          <cell r="E140" t="str">
            <v>Salud</v>
          </cell>
          <cell r="F140" t="str">
            <v>SEDE CALI</v>
          </cell>
          <cell r="G140" t="str">
            <v>SEDE CALI</v>
          </cell>
        </row>
        <row r="141">
          <cell r="A141">
            <v>9300</v>
          </cell>
          <cell r="B141">
            <v>10711001</v>
          </cell>
          <cell r="C141" t="str">
            <v xml:space="preserve">    Administrativa Buga</v>
          </cell>
          <cell r="D141" t="str">
            <v>ADMINISTRATIVA BUGA CENTRO</v>
          </cell>
          <cell r="E141" t="str">
            <v>Administración</v>
          </cell>
          <cell r="F141" t="str">
            <v>SEDE BUGA</v>
          </cell>
          <cell r="G141" t="str">
            <v>SEDE BUGA</v>
          </cell>
        </row>
        <row r="142">
          <cell r="A142">
            <v>9310</v>
          </cell>
          <cell r="B142">
            <v>10711002</v>
          </cell>
          <cell r="C142" t="str">
            <v xml:space="preserve">    Financiera Buga</v>
          </cell>
          <cell r="D142" t="str">
            <v>FINANCIERA BUGA CENTRO</v>
          </cell>
          <cell r="E142" t="str">
            <v>Administración</v>
          </cell>
          <cell r="F142" t="str">
            <v>SEDE BUGA</v>
          </cell>
          <cell r="G142" t="str">
            <v>SEDE BUGA</v>
          </cell>
        </row>
        <row r="143">
          <cell r="A143">
            <v>9320</v>
          </cell>
          <cell r="B143">
            <v>10711003</v>
          </cell>
          <cell r="C143" t="str">
            <v xml:space="preserve">  Salud Buga</v>
          </cell>
          <cell r="D143" t="str">
            <v>SALUD BUGA CENTRO</v>
          </cell>
          <cell r="E143" t="str">
            <v>Salud</v>
          </cell>
          <cell r="F143" t="str">
            <v>SEDE BUGA</v>
          </cell>
          <cell r="G143" t="str">
            <v>SEDE BUGA</v>
          </cell>
        </row>
        <row r="144">
          <cell r="A144">
            <v>9340</v>
          </cell>
          <cell r="B144">
            <v>10711005</v>
          </cell>
          <cell r="C144" t="str">
            <v xml:space="preserve">    Servicio al Cliente Buga</v>
          </cell>
          <cell r="D144" t="str">
            <v>SERVICIO AL CLIENTE BUGA CENTRO</v>
          </cell>
          <cell r="E144" t="str">
            <v>Administración</v>
          </cell>
          <cell r="F144" t="str">
            <v>SEDE BUGA</v>
          </cell>
          <cell r="G144" t="str">
            <v>SEDE BUGA</v>
          </cell>
        </row>
        <row r="145">
          <cell r="A145">
            <v>9360</v>
          </cell>
          <cell r="B145">
            <v>10711004</v>
          </cell>
          <cell r="C145" t="str">
            <v xml:space="preserve">  Comercial Buga</v>
          </cell>
          <cell r="D145" t="str">
            <v>COMERCIAL BUGA CENTRO</v>
          </cell>
          <cell r="E145" t="str">
            <v>Comercial</v>
          </cell>
          <cell r="F145" t="str">
            <v>SEDE BUGA</v>
          </cell>
          <cell r="G145" t="str">
            <v>SEDE BUGA</v>
          </cell>
        </row>
        <row r="146">
          <cell r="A146">
            <v>9500</v>
          </cell>
          <cell r="B146">
            <v>10511001</v>
          </cell>
          <cell r="C146" t="str">
            <v xml:space="preserve">      Administrativa Tulua</v>
          </cell>
          <cell r="D146" t="str">
            <v>ADMINISTRATIVA TULUA CENTRO</v>
          </cell>
          <cell r="E146" t="str">
            <v>Administración</v>
          </cell>
          <cell r="F146" t="str">
            <v>SEDE TULUA</v>
          </cell>
          <cell r="G146" t="str">
            <v>SEDE TULUA</v>
          </cell>
        </row>
        <row r="147">
          <cell r="A147">
            <v>9510</v>
          </cell>
          <cell r="B147">
            <v>10511002</v>
          </cell>
          <cell r="C147" t="str">
            <v xml:space="preserve">      Financiera Tulua</v>
          </cell>
          <cell r="D147" t="str">
            <v>FINANCIERA TULUA CENTRO</v>
          </cell>
          <cell r="E147" t="str">
            <v>Administración</v>
          </cell>
          <cell r="F147" t="str">
            <v>SEDE TULUA</v>
          </cell>
          <cell r="G147" t="str">
            <v>SEDE TULUA</v>
          </cell>
        </row>
        <row r="148">
          <cell r="A148">
            <v>9520</v>
          </cell>
          <cell r="B148">
            <v>10511003</v>
          </cell>
          <cell r="C148" t="str">
            <v xml:space="preserve">    Salud Tulua</v>
          </cell>
          <cell r="D148" t="str">
            <v>SALUD TULUA CENTRO</v>
          </cell>
          <cell r="E148" t="str">
            <v>Salud</v>
          </cell>
          <cell r="F148" t="str">
            <v>SEDE TULUA</v>
          </cell>
          <cell r="G148" t="str">
            <v>SEDE TULUA</v>
          </cell>
        </row>
        <row r="149">
          <cell r="A149">
            <v>9540</v>
          </cell>
          <cell r="B149">
            <v>10511005</v>
          </cell>
          <cell r="C149" t="str">
            <v xml:space="preserve">      Servicio al Cliente Tulua</v>
          </cell>
          <cell r="D149" t="str">
            <v>SERVICIO AL CLIENTE TULUA CENTRO</v>
          </cell>
          <cell r="E149" t="str">
            <v>Administración</v>
          </cell>
          <cell r="F149" t="str">
            <v>SEDE TULUA</v>
          </cell>
          <cell r="G149" t="str">
            <v>SEDE TULUA</v>
          </cell>
        </row>
        <row r="150">
          <cell r="A150">
            <v>9560</v>
          </cell>
          <cell r="B150">
            <v>10511004</v>
          </cell>
          <cell r="C150" t="str">
            <v xml:space="preserve">    Comercial Tulua</v>
          </cell>
          <cell r="D150" t="str">
            <v>COMERCIAL TULUA CENTRO</v>
          </cell>
          <cell r="E150" t="str">
            <v>Comercial</v>
          </cell>
          <cell r="F150" t="str">
            <v>SEDE TULUA</v>
          </cell>
          <cell r="G150" t="str">
            <v>SEDE TULUA</v>
          </cell>
        </row>
        <row r="151">
          <cell r="A151">
            <v>9600</v>
          </cell>
          <cell r="B151">
            <v>10512001</v>
          </cell>
          <cell r="C151" t="str">
            <v xml:space="preserve">      Administrativa Roldanillo</v>
          </cell>
          <cell r="D151" t="str">
            <v>ADMINISTRATIVA ROLDANILLO</v>
          </cell>
          <cell r="E151" t="str">
            <v>Administración</v>
          </cell>
          <cell r="F151" t="str">
            <v>SEDE TULUA</v>
          </cell>
          <cell r="G151" t="str">
            <v>SEDE TULUA</v>
          </cell>
        </row>
        <row r="152">
          <cell r="A152">
            <v>9610</v>
          </cell>
          <cell r="B152">
            <v>10512002</v>
          </cell>
          <cell r="C152" t="str">
            <v xml:space="preserve">      Financiera Roldanillo</v>
          </cell>
          <cell r="D152" t="str">
            <v>FINANCIERA ROLDANILLO</v>
          </cell>
          <cell r="E152" t="str">
            <v>Administración</v>
          </cell>
          <cell r="F152" t="str">
            <v>SEDE TULUA</v>
          </cell>
          <cell r="G152" t="str">
            <v>SEDE TULUA</v>
          </cell>
        </row>
        <row r="153">
          <cell r="A153">
            <v>9620</v>
          </cell>
          <cell r="B153">
            <v>10512003</v>
          </cell>
          <cell r="C153" t="str">
            <v xml:space="preserve">    Salud Roldanillo</v>
          </cell>
          <cell r="D153" t="str">
            <v>SALUD ROLDANILLO</v>
          </cell>
          <cell r="E153" t="str">
            <v>Salud</v>
          </cell>
          <cell r="F153" t="str">
            <v>SEDE TULUA</v>
          </cell>
          <cell r="G153" t="str">
            <v>SEDE TULUA</v>
          </cell>
        </row>
        <row r="154">
          <cell r="A154">
            <v>9640</v>
          </cell>
          <cell r="B154">
            <v>10512005</v>
          </cell>
          <cell r="C154" t="str">
            <v xml:space="preserve">      Servicio al Cliente Roldanillo</v>
          </cell>
          <cell r="D154" t="str">
            <v>SERVICIO AL CLIENTE ROLDANILLO</v>
          </cell>
          <cell r="E154" t="str">
            <v>Administración</v>
          </cell>
          <cell r="F154" t="str">
            <v>SEDE TULUA</v>
          </cell>
          <cell r="G154" t="str">
            <v>SEDE TULUA</v>
          </cell>
        </row>
        <row r="155">
          <cell r="A155">
            <v>9660</v>
          </cell>
          <cell r="B155">
            <v>10512004</v>
          </cell>
          <cell r="C155" t="str">
            <v xml:space="preserve">    Comercial Roldanillo</v>
          </cell>
          <cell r="D155" t="str">
            <v>COMERCIAL ROLDANILLO</v>
          </cell>
          <cell r="E155" t="str">
            <v>Comercial</v>
          </cell>
          <cell r="F155" t="str">
            <v>SEDE TULUA</v>
          </cell>
          <cell r="G155" t="str">
            <v>SEDE TULUA</v>
          </cell>
        </row>
        <row r="156">
          <cell r="A156">
            <v>9700</v>
          </cell>
          <cell r="B156">
            <v>10611001</v>
          </cell>
          <cell r="C156" t="str">
            <v xml:space="preserve">    Administrativa Cartago</v>
          </cell>
          <cell r="D156" t="str">
            <v>ADMINISTRATIVA CARTAGO CENTRO</v>
          </cell>
          <cell r="E156" t="str">
            <v>Administración</v>
          </cell>
          <cell r="F156" t="str">
            <v>SEDE CARTAGO</v>
          </cell>
          <cell r="G156" t="str">
            <v>SEDE CARTAGO</v>
          </cell>
        </row>
        <row r="157">
          <cell r="A157">
            <v>9710</v>
          </cell>
          <cell r="B157">
            <v>10611002</v>
          </cell>
          <cell r="C157" t="str">
            <v xml:space="preserve">    Financiera Cartago</v>
          </cell>
          <cell r="D157" t="str">
            <v>FINANCIERA CARTAGO CENTRO</v>
          </cell>
          <cell r="E157" t="str">
            <v>Administración</v>
          </cell>
          <cell r="F157" t="str">
            <v>SEDE CARTAGO</v>
          </cell>
          <cell r="G157" t="str">
            <v>SEDE CARTAGO</v>
          </cell>
        </row>
        <row r="158">
          <cell r="A158">
            <v>9720</v>
          </cell>
          <cell r="B158">
            <v>10611003</v>
          </cell>
          <cell r="C158" t="str">
            <v xml:space="preserve">  Salud Cartago</v>
          </cell>
          <cell r="D158" t="str">
            <v>SALUD CARTAGO CENTRO</v>
          </cell>
          <cell r="E158" t="str">
            <v>Salud</v>
          </cell>
          <cell r="F158" t="str">
            <v>SEDE CARTAGO</v>
          </cell>
          <cell r="G158" t="str">
            <v>SEDE CARTAGO</v>
          </cell>
        </row>
        <row r="159">
          <cell r="A159">
            <v>9721</v>
          </cell>
          <cell r="B159">
            <v>10611103</v>
          </cell>
          <cell r="C159" t="str">
            <v>SALUD LA UNION</v>
          </cell>
          <cell r="D159" t="str">
            <v>SALUD LA UNION</v>
          </cell>
          <cell r="E159" t="str">
            <v>Salud</v>
          </cell>
          <cell r="F159" t="str">
            <v>SEDE CARTAGO</v>
          </cell>
          <cell r="G159" t="str">
            <v>SEDE CARTAGO</v>
          </cell>
        </row>
        <row r="160">
          <cell r="A160">
            <v>9740</v>
          </cell>
          <cell r="B160">
            <v>10611005</v>
          </cell>
          <cell r="C160" t="str">
            <v xml:space="preserve">    Servicio al Cliente Cartago</v>
          </cell>
          <cell r="D160" t="str">
            <v>SERVICIO AL CLIENTE CARTAGO CENTRO</v>
          </cell>
          <cell r="E160" t="str">
            <v>Administración</v>
          </cell>
          <cell r="F160" t="str">
            <v>SEDE CARTAGO</v>
          </cell>
          <cell r="G160" t="str">
            <v>SEDE CARTAGO</v>
          </cell>
        </row>
        <row r="161">
          <cell r="A161">
            <v>9760</v>
          </cell>
          <cell r="B161">
            <v>10611004</v>
          </cell>
          <cell r="C161" t="str">
            <v xml:space="preserve">  Comercial Cartago</v>
          </cell>
          <cell r="D161" t="str">
            <v>COMERCIAL CARTAGO CENTRO</v>
          </cell>
          <cell r="E161" t="str">
            <v>Comercial</v>
          </cell>
          <cell r="F161" t="str">
            <v>SEDE CARTAGO</v>
          </cell>
          <cell r="G161" t="str">
            <v>SEDE CARTAGO</v>
          </cell>
        </row>
        <row r="162">
          <cell r="A162">
            <v>9900</v>
          </cell>
          <cell r="B162">
            <v>10811001</v>
          </cell>
          <cell r="C162" t="str">
            <v xml:space="preserve">    Administrativa Buenaventura</v>
          </cell>
          <cell r="D162" t="str">
            <v>ADMINISTRATIVA B/VENTURA CENTRO</v>
          </cell>
          <cell r="E162" t="str">
            <v>Administración</v>
          </cell>
          <cell r="F162" t="str">
            <v>SEDE BUENAVENTURA</v>
          </cell>
          <cell r="G162" t="str">
            <v>SEDE BUENAVENTURA</v>
          </cell>
        </row>
        <row r="163">
          <cell r="A163">
            <v>9910</v>
          </cell>
          <cell r="B163">
            <v>10811002</v>
          </cell>
          <cell r="C163" t="str">
            <v xml:space="preserve">    Financiera Buenaventura</v>
          </cell>
          <cell r="D163" t="str">
            <v>FINANCIERA B/VENTURA CENTRO</v>
          </cell>
          <cell r="E163" t="str">
            <v>Administración</v>
          </cell>
          <cell r="F163" t="str">
            <v>SEDE BUENAVENTURA</v>
          </cell>
          <cell r="G163" t="str">
            <v>SEDE BUENAVENTURA</v>
          </cell>
        </row>
        <row r="164">
          <cell r="A164">
            <v>9920</v>
          </cell>
          <cell r="B164">
            <v>10811003</v>
          </cell>
          <cell r="C164" t="str">
            <v xml:space="preserve">  Salud Buenaventura</v>
          </cell>
          <cell r="D164" t="str">
            <v>SALUD B/VENTURA CENTRO</v>
          </cell>
          <cell r="E164" t="str">
            <v>Salud</v>
          </cell>
          <cell r="F164" t="str">
            <v>SEDE BUENAVENTURA</v>
          </cell>
          <cell r="G164" t="str">
            <v>SEDE BUENAVENTURA</v>
          </cell>
        </row>
        <row r="165">
          <cell r="A165">
            <v>9940</v>
          </cell>
          <cell r="B165">
            <v>10811005</v>
          </cell>
          <cell r="C165" t="str">
            <v xml:space="preserve">    Servicio al Cliente Buenaventura</v>
          </cell>
          <cell r="D165" t="str">
            <v>SERVICIO AL CLIENTE B/VENTURA CENTRO</v>
          </cell>
          <cell r="E165" t="str">
            <v>Administración</v>
          </cell>
          <cell r="F165" t="str">
            <v>SEDE BUENAVENTURA</v>
          </cell>
          <cell r="G165" t="str">
            <v>SEDE BUENAVENTURA</v>
          </cell>
        </row>
        <row r="166">
          <cell r="A166">
            <v>9960</v>
          </cell>
          <cell r="B166">
            <v>10811004</v>
          </cell>
          <cell r="C166" t="str">
            <v xml:space="preserve">  Comercial Buenaventura</v>
          </cell>
          <cell r="D166" t="str">
            <v>COMERCIAL B/VENTURA CENTRO</v>
          </cell>
          <cell r="E166" t="str">
            <v>Comercial</v>
          </cell>
          <cell r="F166" t="str">
            <v>SEDE BUENAVENTURA</v>
          </cell>
          <cell r="G166" t="str">
            <v>SEDE BUENAVENTURA</v>
          </cell>
        </row>
        <row r="167">
          <cell r="A167">
            <v>10000</v>
          </cell>
          <cell r="B167">
            <v>10211001</v>
          </cell>
          <cell r="C167" t="str">
            <v xml:space="preserve">    Administrativa Risaralda</v>
          </cell>
          <cell r="D167" t="str">
            <v>ADMINISTRATIVA RISARALDA CIRCUNVALAR</v>
          </cell>
          <cell r="E167" t="str">
            <v>Administración</v>
          </cell>
          <cell r="F167" t="str">
            <v>SEDE RISARALDA</v>
          </cell>
          <cell r="G167" t="str">
            <v>SEDE RISARALDA</v>
          </cell>
        </row>
        <row r="168">
          <cell r="A168">
            <v>10020</v>
          </cell>
          <cell r="B168">
            <v>10211002</v>
          </cell>
          <cell r="C168" t="str">
            <v xml:space="preserve">    Financiera Risaralda</v>
          </cell>
          <cell r="D168" t="str">
            <v>FINANCIERA RISARALDA CIRCUNVALAR</v>
          </cell>
          <cell r="E168" t="str">
            <v>Administración</v>
          </cell>
          <cell r="F168" t="str">
            <v>SEDE RISARALDA</v>
          </cell>
          <cell r="G168" t="str">
            <v>SEDE RISARALDA</v>
          </cell>
        </row>
        <row r="169">
          <cell r="A169">
            <v>10050</v>
          </cell>
          <cell r="B169">
            <v>10211003</v>
          </cell>
          <cell r="C169" t="str">
            <v xml:space="preserve">  Salud Risaralda</v>
          </cell>
          <cell r="D169" t="str">
            <v>SALUD RISARALDA CIRCUNVALAR</v>
          </cell>
          <cell r="E169" t="str">
            <v>Salud</v>
          </cell>
          <cell r="F169" t="str">
            <v>SEDE RISARALDA</v>
          </cell>
          <cell r="G169" t="str">
            <v>SEDE RISARALDA</v>
          </cell>
        </row>
        <row r="170">
          <cell r="A170">
            <v>10100</v>
          </cell>
          <cell r="B170">
            <v>10211005</v>
          </cell>
          <cell r="C170" t="str">
            <v xml:space="preserve">    Servicio al Cliente Risaralda</v>
          </cell>
          <cell r="D170" t="str">
            <v>SERVICIO AL CLIENTE RISARALDA CIRCUNVALA</v>
          </cell>
          <cell r="E170" t="str">
            <v>Administración</v>
          </cell>
          <cell r="F170" t="str">
            <v>SEDE RISARALDA</v>
          </cell>
          <cell r="G170" t="str">
            <v>SEDE RISARALDA</v>
          </cell>
        </row>
        <row r="171">
          <cell r="A171">
            <v>10200</v>
          </cell>
          <cell r="B171">
            <v>10211004</v>
          </cell>
          <cell r="C171" t="str">
            <v xml:space="preserve">  Comercial Risaralda</v>
          </cell>
          <cell r="D171" t="str">
            <v>COMERCIAL RISARALDA CIRCUNVALAR</v>
          </cell>
          <cell r="E171" t="str">
            <v>Comercial</v>
          </cell>
          <cell r="F171" t="str">
            <v>SEDE RISARALDA</v>
          </cell>
          <cell r="G171" t="str">
            <v>SEDE RISARALDA</v>
          </cell>
        </row>
        <row r="172">
          <cell r="A172">
            <v>10203</v>
          </cell>
          <cell r="B172">
            <v>10211104</v>
          </cell>
          <cell r="C172" t="str">
            <v>COMERCIAL DOSQUEBRADAS</v>
          </cell>
          <cell r="D172" t="str">
            <v>COMERCIAL DOSQUEBRADAS</v>
          </cell>
          <cell r="E172" t="str">
            <v>Comercial</v>
          </cell>
          <cell r="F172" t="str">
            <v>SEDE RISARALDA</v>
          </cell>
          <cell r="G172" t="str">
            <v>SEDE RISARALDA</v>
          </cell>
        </row>
        <row r="173">
          <cell r="A173">
            <v>10500</v>
          </cell>
          <cell r="B173">
            <v>10311101</v>
          </cell>
          <cell r="C173" t="str">
            <v xml:space="preserve">      Administrativa Chinchina</v>
          </cell>
          <cell r="D173" t="str">
            <v>ADMINSTRACION OFICINA CHINCHINA</v>
          </cell>
          <cell r="E173" t="str">
            <v>Administración</v>
          </cell>
          <cell r="F173" t="str">
            <v>SEDE CALDAS</v>
          </cell>
          <cell r="G173" t="str">
            <v>SEDE CALDAS</v>
          </cell>
        </row>
        <row r="174">
          <cell r="A174">
            <v>10510</v>
          </cell>
          <cell r="B174">
            <v>10311103</v>
          </cell>
          <cell r="C174" t="str">
            <v xml:space="preserve">    Salud Chinchina</v>
          </cell>
          <cell r="D174" t="str">
            <v>SALUD OFICINA CHINCHINA</v>
          </cell>
          <cell r="E174" t="str">
            <v>Salud</v>
          </cell>
          <cell r="F174" t="str">
            <v>SEDE CALDAS</v>
          </cell>
          <cell r="G174" t="str">
            <v>SEDE CALDAS</v>
          </cell>
        </row>
        <row r="175">
          <cell r="A175">
            <v>10540</v>
          </cell>
          <cell r="B175">
            <v>10311104</v>
          </cell>
          <cell r="C175" t="str">
            <v xml:space="preserve">    Comercial Chinchina</v>
          </cell>
          <cell r="D175" t="str">
            <v>COMERCIAL OFICINA CHINCHINA</v>
          </cell>
          <cell r="E175" t="str">
            <v>Comercial</v>
          </cell>
          <cell r="F175" t="str">
            <v>SEDE CALDAS</v>
          </cell>
          <cell r="G175" t="str">
            <v>SEDE CALDAS</v>
          </cell>
        </row>
        <row r="176">
          <cell r="A176">
            <v>10700</v>
          </cell>
          <cell r="B176">
            <v>10311201</v>
          </cell>
          <cell r="C176" t="str">
            <v xml:space="preserve">      Administrativa La Dorada</v>
          </cell>
          <cell r="D176" t="str">
            <v>ADMINISTRACION OFICINA LA DORADA</v>
          </cell>
          <cell r="E176" t="str">
            <v>Administración</v>
          </cell>
          <cell r="F176" t="str">
            <v>SEDE CALDAS</v>
          </cell>
          <cell r="G176" t="str">
            <v>SEDE CALDAS</v>
          </cell>
        </row>
        <row r="177">
          <cell r="A177">
            <v>10710</v>
          </cell>
          <cell r="B177">
            <v>10311203</v>
          </cell>
          <cell r="C177" t="str">
            <v xml:space="preserve">    Salud La Dorada</v>
          </cell>
          <cell r="D177" t="str">
            <v>SALUD OFICINA LA DORADA</v>
          </cell>
          <cell r="E177" t="str">
            <v>Salud</v>
          </cell>
          <cell r="F177" t="str">
            <v>SEDE CALDAS</v>
          </cell>
          <cell r="G177" t="str">
            <v>SEDE CALDAS</v>
          </cell>
        </row>
        <row r="178">
          <cell r="A178">
            <v>10740</v>
          </cell>
          <cell r="B178">
            <v>10311204</v>
          </cell>
          <cell r="C178" t="str">
            <v xml:space="preserve">    Comercial La Dorada</v>
          </cell>
          <cell r="D178" t="str">
            <v>COMERCIAL OFICINA LA DORADA</v>
          </cell>
          <cell r="E178" t="str">
            <v>Comercial</v>
          </cell>
          <cell r="F178" t="str">
            <v>SEDE CALDAS</v>
          </cell>
          <cell r="G178" t="str">
            <v>SEDE CALDAS</v>
          </cell>
        </row>
        <row r="179">
          <cell r="A179">
            <v>11000</v>
          </cell>
          <cell r="B179">
            <v>10311001</v>
          </cell>
          <cell r="C179" t="str">
            <v xml:space="preserve">      Administrativa Manizales</v>
          </cell>
          <cell r="D179" t="str">
            <v>ADMINISTRATIVA MANIZALES</v>
          </cell>
          <cell r="E179" t="str">
            <v>Administración</v>
          </cell>
          <cell r="F179" t="str">
            <v>SEDE CALDAS</v>
          </cell>
          <cell r="G179" t="str">
            <v>SEDE CALDAS</v>
          </cell>
        </row>
        <row r="180">
          <cell r="A180">
            <v>11020</v>
          </cell>
          <cell r="B180">
            <v>10311002</v>
          </cell>
          <cell r="C180" t="str">
            <v xml:space="preserve">      Financiera Manizales</v>
          </cell>
          <cell r="D180" t="str">
            <v>FINANCIERA MANIZALES</v>
          </cell>
          <cell r="E180" t="str">
            <v>Administración</v>
          </cell>
          <cell r="F180" t="str">
            <v>SEDE CALDAS</v>
          </cell>
          <cell r="G180" t="str">
            <v>SEDE CALDAS</v>
          </cell>
        </row>
        <row r="181">
          <cell r="A181">
            <v>11050</v>
          </cell>
          <cell r="B181">
            <v>10311003</v>
          </cell>
          <cell r="C181" t="str">
            <v xml:space="preserve">    Salud Manizales</v>
          </cell>
          <cell r="D181" t="str">
            <v>SALUD MANIZALES</v>
          </cell>
          <cell r="E181" t="str">
            <v>Salud</v>
          </cell>
          <cell r="F181" t="str">
            <v>SEDE CALDAS</v>
          </cell>
          <cell r="G181" t="str">
            <v>SEDE CALDAS</v>
          </cell>
        </row>
        <row r="182">
          <cell r="A182">
            <v>11100</v>
          </cell>
          <cell r="B182">
            <v>10311005</v>
          </cell>
          <cell r="C182" t="str">
            <v xml:space="preserve">      Servicio al Cliente Manizales</v>
          </cell>
          <cell r="D182" t="str">
            <v>SERVICIO AL CLIENTE MANIZALES</v>
          </cell>
          <cell r="E182" t="str">
            <v>Administración</v>
          </cell>
          <cell r="F182" t="str">
            <v>SEDE CALDAS</v>
          </cell>
          <cell r="G182" t="str">
            <v>SEDE CALDAS</v>
          </cell>
        </row>
        <row r="183">
          <cell r="A183">
            <v>11200</v>
          </cell>
          <cell r="B183">
            <v>10311004</v>
          </cell>
          <cell r="C183" t="str">
            <v xml:space="preserve">    Comercial Manizales</v>
          </cell>
          <cell r="D183" t="str">
            <v>COMERCIAL MANIZALES</v>
          </cell>
          <cell r="E183" t="str">
            <v>Comercial</v>
          </cell>
          <cell r="F183" t="str">
            <v>SEDE CALDAS</v>
          </cell>
          <cell r="G183" t="str">
            <v>SEDE CALDAS</v>
          </cell>
        </row>
        <row r="184">
          <cell r="A184">
            <v>12000</v>
          </cell>
          <cell r="B184">
            <v>10911001</v>
          </cell>
          <cell r="C184" t="str">
            <v xml:space="preserve">    Administrativa Bogota</v>
          </cell>
          <cell r="D184" t="str">
            <v>ADMINISTRATIVA BOGOT  CHAPINERO</v>
          </cell>
          <cell r="E184" t="str">
            <v>Administración</v>
          </cell>
          <cell r="F184" t="str">
            <v>SEDE BOGOTA</v>
          </cell>
          <cell r="G184" t="str">
            <v>SEDE BOGOTA</v>
          </cell>
        </row>
        <row r="185">
          <cell r="A185">
            <v>12200</v>
          </cell>
          <cell r="B185">
            <v>10911002</v>
          </cell>
          <cell r="C185" t="str">
            <v xml:space="preserve">    Financiera Bogota</v>
          </cell>
          <cell r="D185" t="str">
            <v>FINANCIERA BOGOT  CHAPINERO</v>
          </cell>
          <cell r="E185" t="str">
            <v>Administración</v>
          </cell>
          <cell r="F185" t="str">
            <v>SEDE BOGOTA</v>
          </cell>
          <cell r="G185" t="str">
            <v>SEDE BOGOTA</v>
          </cell>
        </row>
        <row r="186">
          <cell r="A186">
            <v>12400</v>
          </cell>
          <cell r="B186">
            <v>10911003</v>
          </cell>
          <cell r="C186" t="str">
            <v xml:space="preserve">  Salud Bogota</v>
          </cell>
          <cell r="D186" t="str">
            <v>SALUD BOGOT  CHAPINERO</v>
          </cell>
          <cell r="E186" t="str">
            <v>Salud</v>
          </cell>
          <cell r="F186" t="str">
            <v>SEDE BOGOTA</v>
          </cell>
          <cell r="G186" t="str">
            <v>SEDE BOGOTA</v>
          </cell>
        </row>
        <row r="187">
          <cell r="A187">
            <v>12600</v>
          </cell>
          <cell r="B187">
            <v>10911005</v>
          </cell>
          <cell r="C187" t="str">
            <v xml:space="preserve">    Servicio al Cliente Bogota</v>
          </cell>
          <cell r="D187" t="str">
            <v>SERVICIO AL CLIENTE BOGOT  CHAPINERO</v>
          </cell>
          <cell r="E187" t="str">
            <v>Administración</v>
          </cell>
          <cell r="F187" t="str">
            <v>SEDE BOGOTA</v>
          </cell>
          <cell r="G187" t="str">
            <v>SEDE BOGOTA</v>
          </cell>
        </row>
        <row r="188">
          <cell r="A188">
            <v>12800</v>
          </cell>
          <cell r="B188">
            <v>10911004</v>
          </cell>
          <cell r="C188" t="str">
            <v xml:space="preserve">  Comercial Bogota</v>
          </cell>
          <cell r="D188" t="str">
            <v>COMERCIAL BOGOT  CHAPINERO</v>
          </cell>
          <cell r="E188" t="str">
            <v>Comercial</v>
          </cell>
          <cell r="F188" t="str">
            <v>SEDE BOGOTA</v>
          </cell>
          <cell r="G188" t="str">
            <v>SEDE BOGOTA</v>
          </cell>
        </row>
        <row r="189">
          <cell r="A189">
            <v>13000</v>
          </cell>
          <cell r="B189">
            <v>11011001</v>
          </cell>
          <cell r="C189" t="str">
            <v xml:space="preserve">      Administrativa Armenia</v>
          </cell>
          <cell r="D189" t="str">
            <v>ADMINISTRATIVA ARMENIA</v>
          </cell>
          <cell r="E189" t="str">
            <v>Administración</v>
          </cell>
          <cell r="F189" t="str">
            <v>SEDE QUINDIO</v>
          </cell>
          <cell r="G189" t="str">
            <v>SEDE QUINDIO</v>
          </cell>
        </row>
        <row r="190">
          <cell r="A190">
            <v>13200</v>
          </cell>
          <cell r="B190">
            <v>11011002</v>
          </cell>
          <cell r="C190" t="str">
            <v xml:space="preserve">      Financiera Armenia</v>
          </cell>
          <cell r="D190" t="str">
            <v>FINANCIERA ARMENIA</v>
          </cell>
          <cell r="E190" t="str">
            <v>Administración</v>
          </cell>
          <cell r="F190" t="str">
            <v>SEDE QUINDIO</v>
          </cell>
          <cell r="G190" t="str">
            <v>SEDE QUINDIO</v>
          </cell>
        </row>
        <row r="191">
          <cell r="A191">
            <v>13400</v>
          </cell>
          <cell r="B191">
            <v>11011003</v>
          </cell>
          <cell r="C191" t="str">
            <v xml:space="preserve">    Salud Armenia</v>
          </cell>
          <cell r="D191" t="str">
            <v>SALUD ARMENIA</v>
          </cell>
          <cell r="E191" t="str">
            <v>Salud</v>
          </cell>
          <cell r="F191" t="str">
            <v>SEDE QUINDIO</v>
          </cell>
          <cell r="G191" t="str">
            <v>SEDE QUINDIO</v>
          </cell>
        </row>
        <row r="192">
          <cell r="A192">
            <v>13600</v>
          </cell>
          <cell r="B192">
            <v>11011005</v>
          </cell>
          <cell r="C192" t="str">
            <v xml:space="preserve">      Servicio al Cliente Armenia</v>
          </cell>
          <cell r="D192" t="str">
            <v>SERVICIO AL CLIENTE ARMENIA</v>
          </cell>
          <cell r="E192" t="str">
            <v>Administración</v>
          </cell>
          <cell r="F192" t="str">
            <v>SEDE QUINDIO</v>
          </cell>
          <cell r="G192" t="str">
            <v>SEDE QUINDIO</v>
          </cell>
        </row>
        <row r="193">
          <cell r="A193">
            <v>13800</v>
          </cell>
          <cell r="B193">
            <v>11011004</v>
          </cell>
          <cell r="C193" t="str">
            <v xml:space="preserve">    Comercial Armenia</v>
          </cell>
          <cell r="D193" t="str">
            <v>COMERCIAL ARMENIA</v>
          </cell>
          <cell r="E193" t="str">
            <v>Comercial</v>
          </cell>
          <cell r="F193" t="str">
            <v>SEDE QUINDIO</v>
          </cell>
          <cell r="G193" t="str">
            <v>SEDE QUINDIO</v>
          </cell>
        </row>
        <row r="194">
          <cell r="A194">
            <v>13900</v>
          </cell>
          <cell r="B194">
            <v>11011101</v>
          </cell>
          <cell r="C194" t="str">
            <v xml:space="preserve">      Administrativa Sevilla</v>
          </cell>
          <cell r="D194" t="str">
            <v>ADMINISTRACION OFICINA SEVILLA</v>
          </cell>
          <cell r="E194" t="str">
            <v>Administración</v>
          </cell>
          <cell r="F194" t="str">
            <v>SEDE QUINDIO</v>
          </cell>
          <cell r="G194" t="str">
            <v>SEDE QUINDIO</v>
          </cell>
        </row>
        <row r="195">
          <cell r="A195">
            <v>13910</v>
          </cell>
          <cell r="B195">
            <v>11011103</v>
          </cell>
          <cell r="C195" t="str">
            <v xml:space="preserve">    Salud Sevilla</v>
          </cell>
          <cell r="D195" t="str">
            <v>SALUD OFICINA SEVILLA</v>
          </cell>
          <cell r="E195" t="str">
            <v>Salud</v>
          </cell>
          <cell r="F195" t="str">
            <v>SEDE QUINDIO</v>
          </cell>
          <cell r="G195" t="str">
            <v>SEDE QUINDIO</v>
          </cell>
        </row>
        <row r="196">
          <cell r="A196">
            <v>13950</v>
          </cell>
          <cell r="B196">
            <v>11011104</v>
          </cell>
          <cell r="C196" t="str">
            <v xml:space="preserve">    Comercial Sevilla</v>
          </cell>
          <cell r="D196" t="str">
            <v>COMERCIAL OFICINA SEVILLA</v>
          </cell>
          <cell r="E196" t="str">
            <v>Comercial</v>
          </cell>
          <cell r="F196" t="str">
            <v>SEDE QUINDIO</v>
          </cell>
          <cell r="G196" t="str">
            <v>SEDE QUINDIO</v>
          </cell>
        </row>
        <row r="197">
          <cell r="A197">
            <v>14000</v>
          </cell>
          <cell r="B197">
            <v>11211001</v>
          </cell>
          <cell r="C197" t="str">
            <v xml:space="preserve">    Administrativa Cauca</v>
          </cell>
          <cell r="D197" t="str">
            <v>ADMINISTRATIVA POPAYAN</v>
          </cell>
          <cell r="E197" t="str">
            <v>Administración</v>
          </cell>
          <cell r="F197" t="str">
            <v>SEDE CAUCA</v>
          </cell>
          <cell r="G197" t="str">
            <v>SEDE CAUCA</v>
          </cell>
        </row>
        <row r="198">
          <cell r="A198">
            <v>14200</v>
          </cell>
          <cell r="B198">
            <v>11211002</v>
          </cell>
          <cell r="C198" t="str">
            <v xml:space="preserve">    Financiera Cauca</v>
          </cell>
          <cell r="D198" t="str">
            <v>FINANCIERA POPAYAN</v>
          </cell>
          <cell r="E198" t="str">
            <v>Administración</v>
          </cell>
          <cell r="F198" t="str">
            <v>SEDE CAUCA</v>
          </cell>
          <cell r="G198" t="str">
            <v>SEDE CAUCA</v>
          </cell>
        </row>
        <row r="199">
          <cell r="A199">
            <v>14400</v>
          </cell>
          <cell r="B199">
            <v>11211003</v>
          </cell>
          <cell r="C199" t="str">
            <v xml:space="preserve">  Salud Cauca</v>
          </cell>
          <cell r="D199" t="str">
            <v>SALUD POPAYAN</v>
          </cell>
          <cell r="E199" t="str">
            <v>Salud</v>
          </cell>
          <cell r="F199" t="str">
            <v>SEDE CAUCA</v>
          </cell>
          <cell r="G199" t="str">
            <v>SEDE CAUCA</v>
          </cell>
        </row>
        <row r="200">
          <cell r="A200">
            <v>14600</v>
          </cell>
          <cell r="B200">
            <v>11211005</v>
          </cell>
          <cell r="C200" t="str">
            <v xml:space="preserve">    Servicio al Cliente Cauca</v>
          </cell>
          <cell r="D200" t="str">
            <v>SERVICIO AL CLIENTE POPAYAN</v>
          </cell>
          <cell r="E200" t="str">
            <v>Administración</v>
          </cell>
          <cell r="F200" t="str">
            <v>SEDE CAUCA</v>
          </cell>
          <cell r="G200" t="str">
            <v>SEDE CAUCA</v>
          </cell>
        </row>
        <row r="201">
          <cell r="A201">
            <v>14800</v>
          </cell>
          <cell r="B201">
            <v>11211004</v>
          </cell>
          <cell r="C201" t="str">
            <v xml:space="preserve">  Comercial Cauca</v>
          </cell>
          <cell r="D201" t="str">
            <v>COMERCIAL POPAYAN</v>
          </cell>
          <cell r="E201" t="str">
            <v>Comercial</v>
          </cell>
          <cell r="F201" t="str">
            <v>SEDE CAUCA</v>
          </cell>
          <cell r="G201" t="str">
            <v>SEDE CAUCA</v>
          </cell>
        </row>
        <row r="202">
          <cell r="A202">
            <v>15000</v>
          </cell>
          <cell r="B202">
            <v>11311001</v>
          </cell>
          <cell r="C202" t="str">
            <v xml:space="preserve">    Administrativa Narino</v>
          </cell>
          <cell r="D202" t="str">
            <v>ADMINISTRACION SEDE PASTO</v>
          </cell>
          <cell r="E202" t="str">
            <v>Administración</v>
          </cell>
          <cell r="F202" t="str">
            <v>SEDE NARIÑO</v>
          </cell>
          <cell r="G202" t="str">
            <v>SEDE NARIÑO</v>
          </cell>
        </row>
        <row r="203">
          <cell r="A203">
            <v>15200</v>
          </cell>
          <cell r="B203">
            <v>11311002</v>
          </cell>
          <cell r="C203" t="str">
            <v xml:space="preserve">    Financiera Narino</v>
          </cell>
          <cell r="D203" t="str">
            <v>FINANCIERO PASTO</v>
          </cell>
          <cell r="E203" t="str">
            <v>Administración</v>
          </cell>
          <cell r="F203" t="str">
            <v>SEDE NARIÑO</v>
          </cell>
          <cell r="G203" t="str">
            <v>SEDE NARIÑO</v>
          </cell>
        </row>
        <row r="204">
          <cell r="A204">
            <v>15400</v>
          </cell>
          <cell r="B204">
            <v>11311003</v>
          </cell>
          <cell r="C204" t="str">
            <v xml:space="preserve">  Salud Narino</v>
          </cell>
          <cell r="D204" t="str">
            <v>SALUD PASTO</v>
          </cell>
          <cell r="E204" t="str">
            <v>Salud</v>
          </cell>
          <cell r="F204" t="str">
            <v>SEDE NARIÑO</v>
          </cell>
          <cell r="G204" t="str">
            <v>SEDE NARIÑO</v>
          </cell>
        </row>
        <row r="205">
          <cell r="A205">
            <v>15600</v>
          </cell>
          <cell r="B205">
            <v>11311005</v>
          </cell>
          <cell r="C205" t="str">
            <v xml:space="preserve">    Servicio al Cliente Narino</v>
          </cell>
          <cell r="D205" t="str">
            <v>SERVICIO AL CLIENTE PASTO</v>
          </cell>
          <cell r="E205" t="str">
            <v>Administración</v>
          </cell>
          <cell r="F205" t="str">
            <v>SEDE NARIÑO</v>
          </cell>
          <cell r="G205" t="str">
            <v>SEDE NARIÑO</v>
          </cell>
        </row>
        <row r="206">
          <cell r="A206">
            <v>15800</v>
          </cell>
          <cell r="B206">
            <v>11311004</v>
          </cell>
          <cell r="C206" t="str">
            <v xml:space="preserve">  Comercial Narino</v>
          </cell>
          <cell r="D206" t="str">
            <v>COMERCIAL PASTO</v>
          </cell>
          <cell r="E206" t="str">
            <v>Comercial</v>
          </cell>
          <cell r="F206" t="str">
            <v>SEDE NARIÑO</v>
          </cell>
          <cell r="G206" t="str">
            <v>SEDE NARIÑO</v>
          </cell>
        </row>
        <row r="207">
          <cell r="A207">
            <v>16000</v>
          </cell>
          <cell r="B207">
            <v>11411001</v>
          </cell>
          <cell r="C207" t="str">
            <v xml:space="preserve">    Administrativa Huila</v>
          </cell>
          <cell r="D207" t="str">
            <v>DIRECCION SEDE HUILA</v>
          </cell>
          <cell r="E207" t="str">
            <v>Administración</v>
          </cell>
          <cell r="F207" t="str">
            <v>SEDE HUILA</v>
          </cell>
          <cell r="G207" t="str">
            <v>SEDE HUILA</v>
          </cell>
        </row>
        <row r="208">
          <cell r="A208">
            <v>16200</v>
          </cell>
          <cell r="B208">
            <v>11411002</v>
          </cell>
          <cell r="C208" t="str">
            <v xml:space="preserve">    Financiera Huila</v>
          </cell>
          <cell r="D208" t="str">
            <v>FINANCIERO HUILA</v>
          </cell>
          <cell r="E208" t="str">
            <v>Administración</v>
          </cell>
          <cell r="F208" t="str">
            <v>SEDE HUILA</v>
          </cell>
          <cell r="G208" t="str">
            <v>SEDE HUILA</v>
          </cell>
        </row>
        <row r="209">
          <cell r="A209">
            <v>16400</v>
          </cell>
          <cell r="B209">
            <v>11411003</v>
          </cell>
          <cell r="C209" t="str">
            <v xml:space="preserve">  Salud Huila</v>
          </cell>
          <cell r="D209" t="str">
            <v>SALUD HUILA</v>
          </cell>
          <cell r="E209" t="str">
            <v>Salud</v>
          </cell>
          <cell r="F209" t="str">
            <v>SEDE HUILA</v>
          </cell>
          <cell r="G209" t="str">
            <v>SEDE HUILA</v>
          </cell>
        </row>
        <row r="210">
          <cell r="A210">
            <v>16600</v>
          </cell>
          <cell r="B210">
            <v>11411005</v>
          </cell>
          <cell r="C210" t="str">
            <v xml:space="preserve">    Servicio al Cliente Huila</v>
          </cell>
          <cell r="D210" t="str">
            <v>SERVICIO AL CLIENTE HUILA</v>
          </cell>
          <cell r="E210" t="str">
            <v>Administración</v>
          </cell>
          <cell r="F210" t="str">
            <v>SEDE HUILA</v>
          </cell>
          <cell r="G210" t="str">
            <v>SEDE HUILA</v>
          </cell>
        </row>
        <row r="211">
          <cell r="A211">
            <v>16800</v>
          </cell>
          <cell r="B211">
            <v>11411004</v>
          </cell>
          <cell r="C211" t="str">
            <v xml:space="preserve">  Comercial Huila</v>
          </cell>
          <cell r="D211" t="str">
            <v>COMERCIAL NEIVA</v>
          </cell>
          <cell r="E211" t="str">
            <v>Comercial</v>
          </cell>
          <cell r="F211" t="str">
            <v>SEDE HUILA</v>
          </cell>
          <cell r="G211" t="str">
            <v>SEDE HUILA</v>
          </cell>
        </row>
      </sheetData>
      <sheetData sheetId="1" refreshError="1"/>
      <sheetData sheetId="2" refreshError="1"/>
      <sheetData sheetId="3" refreshError="1"/>
      <sheetData sheetId="4"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quirimiento SAFIX"/>
      <sheetName val="InventXenco"/>
      <sheetName val="IFRS- Valorización"/>
      <sheetName val="IFRS- Ajustes"/>
      <sheetName val="IFRS- Reclasificación"/>
      <sheetName val="IFRS- Ajuste Valoración"/>
      <sheetName val="COLGAAP- Activos"/>
      <sheetName val="LISTAS"/>
    </sheetNames>
    <sheetDataSet>
      <sheetData sheetId="0"/>
      <sheetData sheetId="1"/>
      <sheetData sheetId="2"/>
      <sheetData sheetId="3"/>
      <sheetData sheetId="4"/>
      <sheetData sheetId="5"/>
      <sheetData sheetId="6"/>
      <sheetData sheetId="7">
        <row r="3">
          <cell r="J3" t="str">
            <v>En uso</v>
          </cell>
        </row>
        <row r="4">
          <cell r="J4" t="str">
            <v>En desuso</v>
          </cell>
        </row>
      </sheetData>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menu_ini"/>
      <sheetName val="indiceRP"/>
    </sheetNames>
    <sheetDataSet>
      <sheetData sheetId="0" refreshError="1">
        <row r="4">
          <cell r="G4">
            <v>38988</v>
          </cell>
          <cell r="H4" t="str">
            <v>Presupuesto inicial</v>
          </cell>
        </row>
        <row r="5">
          <cell r="G5">
            <v>39002</v>
          </cell>
          <cell r="H5" t="str">
            <v>Ajuste No 1</v>
          </cell>
        </row>
        <row r="6">
          <cell r="G6">
            <v>39016</v>
          </cell>
          <cell r="H6" t="str">
            <v>Ajuste No 2</v>
          </cell>
        </row>
        <row r="7">
          <cell r="G7">
            <v>39030</v>
          </cell>
          <cell r="H7" t="str">
            <v>Ajuste No 3</v>
          </cell>
        </row>
        <row r="8">
          <cell r="G8">
            <v>39044</v>
          </cell>
          <cell r="H8" t="str">
            <v>Presupuesto final</v>
          </cell>
        </row>
      </sheetData>
      <sheetData sheetId="1"/>
      <sheetData sheetId="2"/>
      <sheetData sheetId="3"/>
      <sheetData sheetId="4" refreshError="1">
        <row r="7">
          <cell r="CG7">
            <v>1513950</v>
          </cell>
        </row>
        <row r="8">
          <cell r="CG8">
            <v>558423</v>
          </cell>
        </row>
        <row r="9">
          <cell r="CG9">
            <v>1196253</v>
          </cell>
        </row>
        <row r="10">
          <cell r="CG10">
            <v>283500</v>
          </cell>
        </row>
        <row r="11">
          <cell r="CG11">
            <v>786219</v>
          </cell>
        </row>
        <row r="12">
          <cell r="CG12">
            <v>354375</v>
          </cell>
        </row>
        <row r="13">
          <cell r="CG13">
            <v>0</v>
          </cell>
        </row>
        <row r="14">
          <cell r="CG14">
            <v>224964</v>
          </cell>
        </row>
        <row r="15">
          <cell r="CG15">
            <v>280626</v>
          </cell>
        </row>
        <row r="16">
          <cell r="CG16">
            <v>0</v>
          </cell>
        </row>
        <row r="17">
          <cell r="CG17">
            <v>280626</v>
          </cell>
        </row>
        <row r="18">
          <cell r="CG18">
            <v>0</v>
          </cell>
        </row>
        <row r="19">
          <cell r="CG19">
            <v>70875</v>
          </cell>
        </row>
        <row r="20">
          <cell r="CG20">
            <v>0</v>
          </cell>
        </row>
        <row r="21">
          <cell r="CG21">
            <v>0</v>
          </cell>
        </row>
        <row r="22">
          <cell r="CG22">
            <v>505593</v>
          </cell>
        </row>
        <row r="23">
          <cell r="CG23">
            <v>280626</v>
          </cell>
        </row>
        <row r="24">
          <cell r="CG24">
            <v>0</v>
          </cell>
        </row>
        <row r="25">
          <cell r="CG25">
            <v>0</v>
          </cell>
        </row>
        <row r="26">
          <cell r="CG26">
            <v>280626</v>
          </cell>
        </row>
        <row r="27">
          <cell r="CG27">
            <v>0</v>
          </cell>
        </row>
        <row r="28">
          <cell r="CG28">
            <v>280626</v>
          </cell>
        </row>
        <row r="29">
          <cell r="CG29">
            <v>0</v>
          </cell>
        </row>
        <row r="30">
          <cell r="CG30">
            <v>224967</v>
          </cell>
        </row>
        <row r="31">
          <cell r="CG31">
            <v>0</v>
          </cell>
        </row>
        <row r="32">
          <cell r="CG32">
            <v>0</v>
          </cell>
        </row>
        <row r="33">
          <cell r="CG33">
            <v>205677</v>
          </cell>
        </row>
        <row r="34">
          <cell r="CG34">
            <v>0</v>
          </cell>
        </row>
        <row r="35">
          <cell r="CG35">
            <v>0</v>
          </cell>
        </row>
        <row r="36">
          <cell r="CG36">
            <v>275058</v>
          </cell>
        </row>
        <row r="37">
          <cell r="CG37">
            <v>0</v>
          </cell>
        </row>
        <row r="38">
          <cell r="CG38">
            <v>0</v>
          </cell>
        </row>
        <row r="39">
          <cell r="CG39">
            <v>0</v>
          </cell>
        </row>
        <row r="40">
          <cell r="CG40">
            <v>0</v>
          </cell>
        </row>
        <row r="41">
          <cell r="CG41">
            <v>0</v>
          </cell>
        </row>
        <row r="42">
          <cell r="CG42">
            <v>141756</v>
          </cell>
        </row>
        <row r="43">
          <cell r="CG43">
            <v>0</v>
          </cell>
        </row>
        <row r="44">
          <cell r="CG44">
            <v>0</v>
          </cell>
        </row>
        <row r="45">
          <cell r="CG45">
            <v>0</v>
          </cell>
        </row>
        <row r="46">
          <cell r="CG46">
            <v>0</v>
          </cell>
        </row>
        <row r="47">
          <cell r="CG47">
            <v>0</v>
          </cell>
        </row>
        <row r="48">
          <cell r="CG48">
            <v>783390</v>
          </cell>
        </row>
        <row r="49">
          <cell r="CG49">
            <v>0</v>
          </cell>
        </row>
        <row r="50">
          <cell r="CG50">
            <v>0</v>
          </cell>
        </row>
        <row r="51">
          <cell r="CG51">
            <v>70872</v>
          </cell>
        </row>
        <row r="52">
          <cell r="CG52">
            <v>280626</v>
          </cell>
        </row>
        <row r="53">
          <cell r="CG53">
            <v>0</v>
          </cell>
        </row>
        <row r="54">
          <cell r="CG54">
            <v>0</v>
          </cell>
        </row>
        <row r="55">
          <cell r="CG55">
            <v>0</v>
          </cell>
        </row>
        <row r="56">
          <cell r="CG56">
            <v>0</v>
          </cell>
        </row>
        <row r="57">
          <cell r="CG57">
            <v>0</v>
          </cell>
        </row>
        <row r="58">
          <cell r="CG58">
            <v>205677</v>
          </cell>
        </row>
        <row r="59">
          <cell r="CG59">
            <v>0</v>
          </cell>
        </row>
        <row r="60">
          <cell r="CG60">
            <v>0</v>
          </cell>
        </row>
        <row r="61">
          <cell r="CG61">
            <v>0</v>
          </cell>
        </row>
        <row r="62">
          <cell r="CG62">
            <v>411354</v>
          </cell>
        </row>
        <row r="63">
          <cell r="CG63">
            <v>0</v>
          </cell>
        </row>
        <row r="64">
          <cell r="CG64">
            <v>275058</v>
          </cell>
        </row>
        <row r="65">
          <cell r="CG65">
            <v>0</v>
          </cell>
        </row>
        <row r="66">
          <cell r="CG66">
            <v>275058</v>
          </cell>
        </row>
        <row r="67">
          <cell r="CG67">
            <v>0</v>
          </cell>
        </row>
        <row r="68">
          <cell r="CG68">
            <v>0</v>
          </cell>
        </row>
        <row r="69">
          <cell r="CG69">
            <v>0</v>
          </cell>
        </row>
        <row r="70">
          <cell r="CG70">
            <v>0</v>
          </cell>
        </row>
        <row r="71">
          <cell r="CG71">
            <v>0</v>
          </cell>
        </row>
        <row r="72">
          <cell r="CG72">
            <v>275058</v>
          </cell>
        </row>
        <row r="73">
          <cell r="CG73">
            <v>0</v>
          </cell>
        </row>
        <row r="74">
          <cell r="CG74">
            <v>275058</v>
          </cell>
        </row>
        <row r="75">
          <cell r="CG75">
            <v>0</v>
          </cell>
        </row>
        <row r="76">
          <cell r="CG76">
            <v>480735</v>
          </cell>
        </row>
        <row r="77">
          <cell r="CG77">
            <v>1569609</v>
          </cell>
        </row>
        <row r="78">
          <cell r="CG78">
            <v>351501</v>
          </cell>
        </row>
        <row r="79">
          <cell r="CG79">
            <v>1743315</v>
          </cell>
        </row>
        <row r="80">
          <cell r="CG80">
            <v>212625</v>
          </cell>
        </row>
        <row r="81">
          <cell r="CG81">
            <v>576468</v>
          </cell>
        </row>
        <row r="82">
          <cell r="CG82">
            <v>70875</v>
          </cell>
        </row>
        <row r="83">
          <cell r="CG83">
            <v>837804</v>
          </cell>
        </row>
        <row r="84">
          <cell r="CG84">
            <v>70875</v>
          </cell>
        </row>
        <row r="85">
          <cell r="CG85">
            <v>0</v>
          </cell>
        </row>
        <row r="86">
          <cell r="CG86">
            <v>0</v>
          </cell>
        </row>
        <row r="87">
          <cell r="CG87">
            <v>0</v>
          </cell>
        </row>
        <row r="88">
          <cell r="CG88">
            <v>280626</v>
          </cell>
        </row>
        <row r="89">
          <cell r="CG89">
            <v>1064016</v>
          </cell>
        </row>
        <row r="90">
          <cell r="CG90">
            <v>351501</v>
          </cell>
        </row>
        <row r="91">
          <cell r="CG91">
            <v>980799</v>
          </cell>
        </row>
        <row r="92">
          <cell r="CG92">
            <v>70875</v>
          </cell>
        </row>
        <row r="93">
          <cell r="CG93">
            <v>0</v>
          </cell>
        </row>
        <row r="94">
          <cell r="CG94">
            <v>0</v>
          </cell>
        </row>
        <row r="95">
          <cell r="CG95">
            <v>0</v>
          </cell>
        </row>
        <row r="96">
          <cell r="CG96">
            <v>0</v>
          </cell>
        </row>
        <row r="97">
          <cell r="CG97">
            <v>0</v>
          </cell>
        </row>
        <row r="98">
          <cell r="CG98">
            <v>275058</v>
          </cell>
        </row>
        <row r="99">
          <cell r="CG99">
            <v>1066845</v>
          </cell>
        </row>
        <row r="100">
          <cell r="CG100">
            <v>277797</v>
          </cell>
        </row>
        <row r="101">
          <cell r="CG101">
            <v>280626</v>
          </cell>
        </row>
        <row r="102">
          <cell r="CG102">
            <v>277797</v>
          </cell>
        </row>
        <row r="103">
          <cell r="CG103">
            <v>0</v>
          </cell>
        </row>
        <row r="104">
          <cell r="CG104">
            <v>0</v>
          </cell>
        </row>
        <row r="105">
          <cell r="CG105">
            <v>280626</v>
          </cell>
        </row>
        <row r="106">
          <cell r="CG106">
            <v>0</v>
          </cell>
        </row>
        <row r="107">
          <cell r="CG107">
            <v>786219</v>
          </cell>
        </row>
        <row r="108">
          <cell r="CG108">
            <v>558423</v>
          </cell>
        </row>
        <row r="109">
          <cell r="CG109">
            <v>1047555</v>
          </cell>
        </row>
        <row r="110">
          <cell r="CG110">
            <v>280626</v>
          </cell>
        </row>
        <row r="111">
          <cell r="CG111">
            <v>505593</v>
          </cell>
        </row>
        <row r="112">
          <cell r="CG112">
            <v>280626</v>
          </cell>
        </row>
        <row r="113">
          <cell r="CG113">
            <v>280626</v>
          </cell>
        </row>
        <row r="114">
          <cell r="CG114">
            <v>280626</v>
          </cell>
        </row>
        <row r="115">
          <cell r="CG115">
            <v>505593</v>
          </cell>
        </row>
        <row r="116">
          <cell r="CG116">
            <v>280626</v>
          </cell>
        </row>
        <row r="117">
          <cell r="CG117">
            <v>277797</v>
          </cell>
        </row>
        <row r="118">
          <cell r="CG118">
            <v>280626</v>
          </cell>
        </row>
        <row r="119">
          <cell r="CG119">
            <v>505593</v>
          </cell>
        </row>
        <row r="120">
          <cell r="CG120">
            <v>0</v>
          </cell>
        </row>
        <row r="121">
          <cell r="CG121">
            <v>558423</v>
          </cell>
        </row>
        <row r="122">
          <cell r="CG122">
            <v>0</v>
          </cell>
        </row>
        <row r="123">
          <cell r="CG123">
            <v>505593</v>
          </cell>
        </row>
        <row r="124">
          <cell r="CG124">
            <v>70875</v>
          </cell>
        </row>
        <row r="125">
          <cell r="CG125">
            <v>841878</v>
          </cell>
        </row>
        <row r="126">
          <cell r="CG126">
            <v>280626</v>
          </cell>
        </row>
        <row r="127">
          <cell r="CG127">
            <v>0</v>
          </cell>
        </row>
        <row r="128">
          <cell r="CG128">
            <v>0</v>
          </cell>
        </row>
        <row r="129">
          <cell r="CG129">
            <v>505593</v>
          </cell>
        </row>
        <row r="130">
          <cell r="CG130">
            <v>280626</v>
          </cell>
        </row>
        <row r="131">
          <cell r="CG131">
            <v>766929</v>
          </cell>
        </row>
        <row r="132">
          <cell r="CG132">
            <v>280626</v>
          </cell>
        </row>
        <row r="133">
          <cell r="CG133">
            <v>224967</v>
          </cell>
        </row>
        <row r="134">
          <cell r="CG134">
            <v>0</v>
          </cell>
        </row>
        <row r="135">
          <cell r="CG135">
            <v>561252</v>
          </cell>
        </row>
        <row r="136">
          <cell r="CG136">
            <v>0</v>
          </cell>
        </row>
        <row r="137">
          <cell r="CG137">
            <v>505593</v>
          </cell>
        </row>
        <row r="138">
          <cell r="CG138">
            <v>0</v>
          </cell>
        </row>
        <row r="139">
          <cell r="CG139">
            <v>205797</v>
          </cell>
        </row>
        <row r="140">
          <cell r="CG140">
            <v>0</v>
          </cell>
        </row>
        <row r="141">
          <cell r="CG141">
            <v>558423</v>
          </cell>
        </row>
        <row r="142">
          <cell r="CG142">
            <v>0</v>
          </cell>
        </row>
        <row r="143">
          <cell r="CG143">
            <v>0</v>
          </cell>
        </row>
        <row r="144">
          <cell r="CG144">
            <v>8631405</v>
          </cell>
        </row>
        <row r="145">
          <cell r="CG145">
            <v>561252</v>
          </cell>
        </row>
        <row r="146">
          <cell r="CG146">
            <v>0</v>
          </cell>
        </row>
        <row r="147">
          <cell r="CG147">
            <v>561252</v>
          </cell>
        </row>
        <row r="148">
          <cell r="CG148">
            <v>280626</v>
          </cell>
        </row>
        <row r="149">
          <cell r="CG149">
            <v>841878</v>
          </cell>
        </row>
        <row r="150">
          <cell r="CG150">
            <v>558423</v>
          </cell>
        </row>
        <row r="151">
          <cell r="CG151">
            <v>277797</v>
          </cell>
        </row>
        <row r="152">
          <cell r="CG152">
            <v>561252</v>
          </cell>
        </row>
        <row r="153">
          <cell r="CG153">
            <v>7530375</v>
          </cell>
        </row>
        <row r="154">
          <cell r="CG154">
            <v>3418683</v>
          </cell>
        </row>
        <row r="155">
          <cell r="CG155">
            <v>1322523</v>
          </cell>
        </row>
        <row r="156">
          <cell r="CG156">
            <v>1116846</v>
          </cell>
        </row>
        <row r="157">
          <cell r="CG157">
            <v>836220</v>
          </cell>
        </row>
        <row r="158">
          <cell r="CG158">
            <v>280626</v>
          </cell>
        </row>
        <row r="159">
          <cell r="CG159">
            <v>277797</v>
          </cell>
        </row>
        <row r="160">
          <cell r="CG160">
            <v>4178271</v>
          </cell>
        </row>
        <row r="161">
          <cell r="CG161">
            <v>0</v>
          </cell>
        </row>
        <row r="162">
          <cell r="CG162">
            <v>280626</v>
          </cell>
        </row>
        <row r="163">
          <cell r="CG163">
            <v>0</v>
          </cell>
        </row>
        <row r="164">
          <cell r="CG164">
            <v>8101377</v>
          </cell>
        </row>
        <row r="165">
          <cell r="CG165">
            <v>277797</v>
          </cell>
        </row>
        <row r="166">
          <cell r="CG166">
            <v>1680927</v>
          </cell>
        </row>
        <row r="167">
          <cell r="CG167">
            <v>561252</v>
          </cell>
        </row>
        <row r="168">
          <cell r="CG168">
            <v>1122504</v>
          </cell>
        </row>
        <row r="169">
          <cell r="CG169">
            <v>0</v>
          </cell>
        </row>
        <row r="170">
          <cell r="CG170">
            <v>0</v>
          </cell>
        </row>
        <row r="171">
          <cell r="CG171">
            <v>1316865</v>
          </cell>
        </row>
        <row r="172">
          <cell r="CG172">
            <v>0</v>
          </cell>
        </row>
        <row r="173">
          <cell r="CG173">
            <v>0</v>
          </cell>
        </row>
        <row r="174">
          <cell r="CG174">
            <v>0</v>
          </cell>
        </row>
        <row r="175">
          <cell r="CG175">
            <v>0</v>
          </cell>
        </row>
        <row r="176">
          <cell r="CG176">
            <v>0</v>
          </cell>
        </row>
        <row r="177">
          <cell r="CG177">
            <v>0</v>
          </cell>
        </row>
        <row r="178">
          <cell r="CG178">
            <v>0</v>
          </cell>
        </row>
        <row r="179">
          <cell r="CG179">
            <v>0</v>
          </cell>
        </row>
        <row r="180">
          <cell r="CG180">
            <v>0</v>
          </cell>
        </row>
        <row r="181">
          <cell r="CG181">
            <v>0</v>
          </cell>
        </row>
        <row r="182">
          <cell r="CG182">
            <v>0</v>
          </cell>
        </row>
        <row r="183">
          <cell r="CG183">
            <v>0</v>
          </cell>
        </row>
        <row r="184">
          <cell r="CG184">
            <v>0</v>
          </cell>
        </row>
        <row r="185">
          <cell r="CG185">
            <v>0</v>
          </cell>
        </row>
        <row r="186">
          <cell r="CG186">
            <v>0</v>
          </cell>
        </row>
        <row r="187">
          <cell r="CG187">
            <v>0</v>
          </cell>
        </row>
        <row r="188">
          <cell r="CG188">
            <v>0</v>
          </cell>
        </row>
        <row r="189">
          <cell r="CG189">
            <v>0</v>
          </cell>
        </row>
        <row r="190">
          <cell r="CG190">
            <v>0</v>
          </cell>
        </row>
        <row r="191">
          <cell r="CG191">
            <v>0</v>
          </cell>
        </row>
        <row r="192">
          <cell r="CG192">
            <v>0</v>
          </cell>
        </row>
        <row r="193">
          <cell r="CG193">
            <v>0</v>
          </cell>
        </row>
        <row r="194">
          <cell r="CG194">
            <v>0</v>
          </cell>
        </row>
        <row r="195">
          <cell r="CG195">
            <v>0</v>
          </cell>
        </row>
        <row r="196">
          <cell r="CG196">
            <v>0</v>
          </cell>
        </row>
        <row r="197">
          <cell r="CG197">
            <v>0</v>
          </cell>
        </row>
        <row r="198">
          <cell r="CG198">
            <v>0</v>
          </cell>
        </row>
        <row r="199">
          <cell r="CG199">
            <v>0</v>
          </cell>
        </row>
        <row r="200">
          <cell r="CG200">
            <v>0</v>
          </cell>
        </row>
        <row r="201">
          <cell r="CG201">
            <v>0</v>
          </cell>
        </row>
        <row r="202">
          <cell r="CG202">
            <v>0</v>
          </cell>
        </row>
        <row r="203">
          <cell r="CG203">
            <v>0</v>
          </cell>
        </row>
        <row r="204">
          <cell r="CG204">
            <v>0</v>
          </cell>
        </row>
        <row r="205">
          <cell r="CG205">
            <v>0</v>
          </cell>
        </row>
        <row r="206">
          <cell r="CG206">
            <v>0</v>
          </cell>
        </row>
        <row r="207">
          <cell r="CG207">
            <v>0</v>
          </cell>
        </row>
        <row r="208">
          <cell r="CG208">
            <v>0</v>
          </cell>
        </row>
        <row r="209">
          <cell r="CG209">
            <v>0</v>
          </cell>
        </row>
        <row r="210">
          <cell r="CG210">
            <v>0</v>
          </cell>
        </row>
        <row r="211">
          <cell r="CG211">
            <v>0</v>
          </cell>
        </row>
        <row r="212">
          <cell r="CG212">
            <v>0</v>
          </cell>
        </row>
        <row r="213">
          <cell r="CG213">
            <v>0</v>
          </cell>
        </row>
        <row r="214">
          <cell r="CG214">
            <v>0</v>
          </cell>
        </row>
        <row r="215">
          <cell r="CG215">
            <v>0</v>
          </cell>
        </row>
        <row r="216">
          <cell r="CG216">
            <v>0</v>
          </cell>
        </row>
        <row r="217">
          <cell r="CG217">
            <v>0</v>
          </cell>
        </row>
        <row r="218">
          <cell r="CG218">
            <v>0</v>
          </cell>
        </row>
        <row r="219">
          <cell r="CG219">
            <v>0</v>
          </cell>
        </row>
        <row r="220">
          <cell r="CG220">
            <v>0</v>
          </cell>
        </row>
        <row r="221">
          <cell r="CG221">
            <v>1705600</v>
          </cell>
        </row>
        <row r="222">
          <cell r="CG222">
            <v>1960000</v>
          </cell>
        </row>
        <row r="223">
          <cell r="CG223">
            <v>2250000</v>
          </cell>
        </row>
        <row r="224">
          <cell r="CG224">
            <v>9976000</v>
          </cell>
        </row>
        <row r="225">
          <cell r="CG225">
            <v>3102800</v>
          </cell>
        </row>
        <row r="226">
          <cell r="CG226">
            <v>0</v>
          </cell>
        </row>
        <row r="227">
          <cell r="CG227">
            <v>500000</v>
          </cell>
        </row>
        <row r="228">
          <cell r="CG228">
            <v>28600000</v>
          </cell>
        </row>
        <row r="229">
          <cell r="CG229">
            <v>676000</v>
          </cell>
        </row>
        <row r="230">
          <cell r="CG230">
            <v>1500000</v>
          </cell>
        </row>
        <row r="231">
          <cell r="CG231">
            <v>0</v>
          </cell>
        </row>
        <row r="232">
          <cell r="CG232">
            <v>0</v>
          </cell>
        </row>
        <row r="233">
          <cell r="CG233">
            <v>800000</v>
          </cell>
        </row>
        <row r="234">
          <cell r="CG234">
            <v>0</v>
          </cell>
        </row>
        <row r="235">
          <cell r="CG235">
            <v>0</v>
          </cell>
        </row>
        <row r="236">
          <cell r="CG236">
            <v>676000</v>
          </cell>
        </row>
        <row r="237">
          <cell r="CG237">
            <v>1057000</v>
          </cell>
        </row>
        <row r="238">
          <cell r="CG238">
            <v>0</v>
          </cell>
        </row>
        <row r="239">
          <cell r="CG239">
            <v>0</v>
          </cell>
        </row>
        <row r="240">
          <cell r="CG240">
            <v>700000</v>
          </cell>
        </row>
        <row r="241">
          <cell r="CG241">
            <v>0</v>
          </cell>
        </row>
        <row r="242">
          <cell r="CG242">
            <v>0</v>
          </cell>
        </row>
        <row r="243">
          <cell r="CG243">
            <v>0</v>
          </cell>
        </row>
        <row r="244">
          <cell r="CG244">
            <v>549120</v>
          </cell>
        </row>
        <row r="245">
          <cell r="CG245">
            <v>374400</v>
          </cell>
        </row>
        <row r="246">
          <cell r="CG246">
            <v>0</v>
          </cell>
        </row>
        <row r="247">
          <cell r="CG247">
            <v>788339</v>
          </cell>
        </row>
        <row r="248">
          <cell r="CG248">
            <v>1509965</v>
          </cell>
        </row>
        <row r="249">
          <cell r="CG249">
            <v>0</v>
          </cell>
        </row>
        <row r="250">
          <cell r="CG250">
            <v>979288</v>
          </cell>
        </row>
        <row r="251">
          <cell r="CG251">
            <v>0</v>
          </cell>
        </row>
        <row r="252">
          <cell r="CG252">
            <v>0</v>
          </cell>
        </row>
        <row r="253">
          <cell r="CG253">
            <v>17904161</v>
          </cell>
        </row>
        <row r="254">
          <cell r="CG254">
            <v>2847428</v>
          </cell>
        </row>
        <row r="255">
          <cell r="CG255">
            <v>4698100</v>
          </cell>
        </row>
        <row r="256">
          <cell r="CG256">
            <v>2714400</v>
          </cell>
        </row>
        <row r="257">
          <cell r="CG257">
            <v>0</v>
          </cell>
        </row>
        <row r="258">
          <cell r="CG258">
            <v>0</v>
          </cell>
        </row>
        <row r="259">
          <cell r="CG259">
            <v>0</v>
          </cell>
        </row>
        <row r="260">
          <cell r="CG260">
            <v>0</v>
          </cell>
        </row>
        <row r="261">
          <cell r="CG261">
            <v>0</v>
          </cell>
        </row>
        <row r="262">
          <cell r="CG262">
            <v>0</v>
          </cell>
        </row>
        <row r="263">
          <cell r="CG263">
            <v>0</v>
          </cell>
        </row>
        <row r="264">
          <cell r="CG264">
            <v>0</v>
          </cell>
        </row>
        <row r="265">
          <cell r="CG265">
            <v>0</v>
          </cell>
        </row>
        <row r="266">
          <cell r="CG266">
            <v>0</v>
          </cell>
        </row>
        <row r="267">
          <cell r="CG267">
            <v>0</v>
          </cell>
        </row>
        <row r="268">
          <cell r="CG268">
            <v>0</v>
          </cell>
        </row>
        <row r="269">
          <cell r="CG269">
            <v>0</v>
          </cell>
        </row>
        <row r="270">
          <cell r="CG270">
            <v>0</v>
          </cell>
        </row>
        <row r="271">
          <cell r="CG271">
            <v>0</v>
          </cell>
        </row>
        <row r="272">
          <cell r="CG272">
            <v>0</v>
          </cell>
        </row>
        <row r="273">
          <cell r="CG273">
            <v>0</v>
          </cell>
        </row>
        <row r="274">
          <cell r="CG274">
            <v>0</v>
          </cell>
        </row>
        <row r="275">
          <cell r="CG275">
            <v>0</v>
          </cell>
        </row>
        <row r="276">
          <cell r="CG276">
            <v>0</v>
          </cell>
        </row>
        <row r="277">
          <cell r="CG277">
            <v>0</v>
          </cell>
        </row>
        <row r="278">
          <cell r="CG278">
            <v>0</v>
          </cell>
        </row>
        <row r="279">
          <cell r="CG279">
            <v>0</v>
          </cell>
        </row>
        <row r="280">
          <cell r="CG280">
            <v>0</v>
          </cell>
        </row>
        <row r="281">
          <cell r="CG281">
            <v>0</v>
          </cell>
        </row>
        <row r="282">
          <cell r="CG282">
            <v>0</v>
          </cell>
        </row>
        <row r="283">
          <cell r="CG283">
            <v>0</v>
          </cell>
        </row>
        <row r="284">
          <cell r="CG284">
            <v>0</v>
          </cell>
        </row>
        <row r="285">
          <cell r="CG285">
            <v>0</v>
          </cell>
        </row>
        <row r="286">
          <cell r="CG286">
            <v>0</v>
          </cell>
        </row>
        <row r="287">
          <cell r="CG287">
            <v>0</v>
          </cell>
        </row>
        <row r="288">
          <cell r="CG288">
            <v>0</v>
          </cell>
        </row>
        <row r="289">
          <cell r="CG289">
            <v>0</v>
          </cell>
        </row>
        <row r="290">
          <cell r="CG290">
            <v>0</v>
          </cell>
        </row>
        <row r="291">
          <cell r="CG291">
            <v>0</v>
          </cell>
        </row>
        <row r="292">
          <cell r="CG292">
            <v>0</v>
          </cell>
        </row>
        <row r="293">
          <cell r="CG293">
            <v>0</v>
          </cell>
        </row>
        <row r="294">
          <cell r="CG294">
            <v>0</v>
          </cell>
        </row>
        <row r="295">
          <cell r="CG295">
            <v>0</v>
          </cell>
        </row>
        <row r="296">
          <cell r="CG296">
            <v>0</v>
          </cell>
        </row>
        <row r="297">
          <cell r="CG297">
            <v>0</v>
          </cell>
        </row>
        <row r="298">
          <cell r="CG298">
            <v>0</v>
          </cell>
        </row>
        <row r="299">
          <cell r="CG299">
            <v>0</v>
          </cell>
        </row>
        <row r="300">
          <cell r="CG300">
            <v>0</v>
          </cell>
        </row>
        <row r="301">
          <cell r="CG301">
            <v>0</v>
          </cell>
        </row>
        <row r="302">
          <cell r="CG302">
            <v>0</v>
          </cell>
        </row>
        <row r="303">
          <cell r="CG303">
            <v>0</v>
          </cell>
        </row>
        <row r="304">
          <cell r="CG304">
            <v>0</v>
          </cell>
        </row>
        <row r="305">
          <cell r="CG305">
            <v>0</v>
          </cell>
        </row>
        <row r="306">
          <cell r="CG306">
            <v>0</v>
          </cell>
        </row>
        <row r="307">
          <cell r="CG307">
            <v>0</v>
          </cell>
        </row>
        <row r="308">
          <cell r="CG308">
            <v>0</v>
          </cell>
        </row>
        <row r="309">
          <cell r="CG309">
            <v>0</v>
          </cell>
        </row>
        <row r="310">
          <cell r="CG310">
            <v>0</v>
          </cell>
        </row>
        <row r="311">
          <cell r="CG311">
            <v>0</v>
          </cell>
        </row>
        <row r="312">
          <cell r="CG312">
            <v>0</v>
          </cell>
        </row>
        <row r="313">
          <cell r="CG313">
            <v>0</v>
          </cell>
        </row>
        <row r="314">
          <cell r="CG314">
            <v>0</v>
          </cell>
        </row>
        <row r="315">
          <cell r="CG315">
            <v>0</v>
          </cell>
        </row>
        <row r="316">
          <cell r="CG316">
            <v>0</v>
          </cell>
        </row>
        <row r="317">
          <cell r="CG317">
            <v>0</v>
          </cell>
        </row>
        <row r="318">
          <cell r="CG318">
            <v>0</v>
          </cell>
        </row>
        <row r="319">
          <cell r="CG319">
            <v>0</v>
          </cell>
        </row>
        <row r="320">
          <cell r="CG320">
            <v>0</v>
          </cell>
        </row>
        <row r="321">
          <cell r="CG321">
            <v>0</v>
          </cell>
        </row>
        <row r="322">
          <cell r="CG322">
            <v>0</v>
          </cell>
        </row>
        <row r="323">
          <cell r="CG323">
            <v>0</v>
          </cell>
        </row>
        <row r="324">
          <cell r="CG324">
            <v>0</v>
          </cell>
        </row>
        <row r="325">
          <cell r="CG325">
            <v>0</v>
          </cell>
        </row>
        <row r="326">
          <cell r="CG326">
            <v>0</v>
          </cell>
        </row>
        <row r="327">
          <cell r="CG327">
            <v>0</v>
          </cell>
        </row>
        <row r="328">
          <cell r="CG328">
            <v>0</v>
          </cell>
        </row>
        <row r="329">
          <cell r="CG329">
            <v>0</v>
          </cell>
        </row>
        <row r="330">
          <cell r="CG330">
            <v>0</v>
          </cell>
        </row>
        <row r="331">
          <cell r="CG331">
            <v>0</v>
          </cell>
        </row>
        <row r="332">
          <cell r="CG332">
            <v>0</v>
          </cell>
        </row>
        <row r="333">
          <cell r="CG333">
            <v>0</v>
          </cell>
        </row>
        <row r="334">
          <cell r="CG334">
            <v>0</v>
          </cell>
        </row>
        <row r="335">
          <cell r="CG335">
            <v>0</v>
          </cell>
        </row>
        <row r="336">
          <cell r="CG336">
            <v>0</v>
          </cell>
        </row>
        <row r="337">
          <cell r="CG337">
            <v>0</v>
          </cell>
        </row>
        <row r="338">
          <cell r="CG338">
            <v>0</v>
          </cell>
        </row>
        <row r="339">
          <cell r="CG339">
            <v>0</v>
          </cell>
        </row>
        <row r="340">
          <cell r="CG340">
            <v>0</v>
          </cell>
        </row>
        <row r="341">
          <cell r="CG341">
            <v>0</v>
          </cell>
        </row>
        <row r="342">
          <cell r="CG342">
            <v>0</v>
          </cell>
        </row>
        <row r="343">
          <cell r="CG343">
            <v>0</v>
          </cell>
        </row>
        <row r="344">
          <cell r="CG344">
            <v>0</v>
          </cell>
        </row>
        <row r="345">
          <cell r="CG345">
            <v>0</v>
          </cell>
        </row>
        <row r="346">
          <cell r="CG346">
            <v>0</v>
          </cell>
        </row>
        <row r="347">
          <cell r="CG347">
            <v>0</v>
          </cell>
        </row>
        <row r="348">
          <cell r="CG348">
            <v>0</v>
          </cell>
        </row>
        <row r="349">
          <cell r="CG349">
            <v>0</v>
          </cell>
        </row>
        <row r="350">
          <cell r="CG350">
            <v>0</v>
          </cell>
        </row>
        <row r="351">
          <cell r="CG351">
            <v>0</v>
          </cell>
        </row>
        <row r="352">
          <cell r="CG352">
            <v>0</v>
          </cell>
        </row>
        <row r="353">
          <cell r="CG353">
            <v>0</v>
          </cell>
        </row>
        <row r="354">
          <cell r="CG354">
            <v>0</v>
          </cell>
        </row>
        <row r="355">
          <cell r="CG355">
            <v>0</v>
          </cell>
        </row>
        <row r="356">
          <cell r="CG356">
            <v>0</v>
          </cell>
        </row>
        <row r="357">
          <cell r="CG357">
            <v>0</v>
          </cell>
        </row>
        <row r="358">
          <cell r="CG358">
            <v>0</v>
          </cell>
        </row>
        <row r="359">
          <cell r="CG359">
            <v>0</v>
          </cell>
        </row>
        <row r="360">
          <cell r="CG360">
            <v>0</v>
          </cell>
        </row>
        <row r="361">
          <cell r="CG361">
            <v>0</v>
          </cell>
        </row>
        <row r="362">
          <cell r="CG362">
            <v>0</v>
          </cell>
        </row>
        <row r="363">
          <cell r="CG363">
            <v>0</v>
          </cell>
        </row>
        <row r="364">
          <cell r="CG364">
            <v>0</v>
          </cell>
        </row>
        <row r="365">
          <cell r="CG365">
            <v>0</v>
          </cell>
        </row>
        <row r="366">
          <cell r="CG366">
            <v>0</v>
          </cell>
        </row>
        <row r="367">
          <cell r="CG367">
            <v>0</v>
          </cell>
        </row>
        <row r="368">
          <cell r="CG368">
            <v>0</v>
          </cell>
        </row>
        <row r="369">
          <cell r="CG369">
            <v>0</v>
          </cell>
        </row>
        <row r="370">
          <cell r="CG370">
            <v>0</v>
          </cell>
        </row>
        <row r="371">
          <cell r="CG371">
            <v>0</v>
          </cell>
        </row>
        <row r="372">
          <cell r="CG372">
            <v>0</v>
          </cell>
        </row>
        <row r="373">
          <cell r="CG373">
            <v>0</v>
          </cell>
        </row>
        <row r="374">
          <cell r="CG374">
            <v>0</v>
          </cell>
        </row>
        <row r="375">
          <cell r="CG375">
            <v>0</v>
          </cell>
        </row>
        <row r="376">
          <cell r="CG376">
            <v>0</v>
          </cell>
        </row>
        <row r="377">
          <cell r="CG377">
            <v>0</v>
          </cell>
        </row>
        <row r="378">
          <cell r="CG378">
            <v>0</v>
          </cell>
        </row>
        <row r="379">
          <cell r="CG379">
            <v>0</v>
          </cell>
        </row>
        <row r="380">
          <cell r="CG380">
            <v>0</v>
          </cell>
        </row>
        <row r="381">
          <cell r="CG381">
            <v>0</v>
          </cell>
        </row>
        <row r="382">
          <cell r="CG382">
            <v>0</v>
          </cell>
        </row>
        <row r="383">
          <cell r="CG383">
            <v>0</v>
          </cell>
        </row>
        <row r="384">
          <cell r="CG384">
            <v>0</v>
          </cell>
        </row>
        <row r="385">
          <cell r="CG385">
            <v>0</v>
          </cell>
        </row>
        <row r="386">
          <cell r="CG386">
            <v>0</v>
          </cell>
        </row>
        <row r="387">
          <cell r="CG387">
            <v>0</v>
          </cell>
        </row>
        <row r="388">
          <cell r="CG388">
            <v>0</v>
          </cell>
        </row>
        <row r="389">
          <cell r="CG389">
            <v>0</v>
          </cell>
        </row>
        <row r="390">
          <cell r="CG390">
            <v>0</v>
          </cell>
        </row>
        <row r="391">
          <cell r="CG391">
            <v>0</v>
          </cell>
        </row>
        <row r="392">
          <cell r="CG392">
            <v>0</v>
          </cell>
        </row>
        <row r="393">
          <cell r="CG393">
            <v>0</v>
          </cell>
        </row>
        <row r="394">
          <cell r="CG394">
            <v>0</v>
          </cell>
        </row>
        <row r="395">
          <cell r="CG395">
            <v>0</v>
          </cell>
        </row>
        <row r="396">
          <cell r="CG396">
            <v>0</v>
          </cell>
        </row>
        <row r="397">
          <cell r="CG397">
            <v>0</v>
          </cell>
        </row>
        <row r="398">
          <cell r="CG398">
            <v>0</v>
          </cell>
        </row>
        <row r="399">
          <cell r="CG399">
            <v>0</v>
          </cell>
        </row>
        <row r="400">
          <cell r="CG400">
            <v>0</v>
          </cell>
        </row>
        <row r="401">
          <cell r="CG401">
            <v>0</v>
          </cell>
        </row>
        <row r="402">
          <cell r="CG402">
            <v>0</v>
          </cell>
        </row>
        <row r="403">
          <cell r="CG403">
            <v>0</v>
          </cell>
        </row>
        <row r="404">
          <cell r="CG404">
            <v>25209002</v>
          </cell>
        </row>
        <row r="405">
          <cell r="CG405">
            <v>0</v>
          </cell>
        </row>
        <row r="406">
          <cell r="CG406">
            <v>0</v>
          </cell>
        </row>
        <row r="407">
          <cell r="CG407">
            <v>0</v>
          </cell>
        </row>
        <row r="408">
          <cell r="CG408">
            <v>0</v>
          </cell>
        </row>
        <row r="409">
          <cell r="CG409">
            <v>0</v>
          </cell>
        </row>
        <row r="410">
          <cell r="CG410">
            <v>0</v>
          </cell>
        </row>
        <row r="411">
          <cell r="CG411">
            <v>0</v>
          </cell>
        </row>
        <row r="412">
          <cell r="CG412">
            <v>0</v>
          </cell>
        </row>
        <row r="413">
          <cell r="CG413">
            <v>0</v>
          </cell>
        </row>
        <row r="414">
          <cell r="CG414">
            <v>0</v>
          </cell>
        </row>
        <row r="415">
          <cell r="CG415">
            <v>0</v>
          </cell>
        </row>
        <row r="416">
          <cell r="CG416">
            <v>0</v>
          </cell>
        </row>
        <row r="417">
          <cell r="CG417">
            <v>0</v>
          </cell>
        </row>
        <row r="418">
          <cell r="CG418">
            <v>0</v>
          </cell>
        </row>
        <row r="419">
          <cell r="CG419">
            <v>0</v>
          </cell>
        </row>
        <row r="420">
          <cell r="CG420">
            <v>0</v>
          </cell>
        </row>
        <row r="421">
          <cell r="CG421">
            <v>0</v>
          </cell>
        </row>
        <row r="422">
          <cell r="CG422">
            <v>0</v>
          </cell>
        </row>
        <row r="423">
          <cell r="CG423">
            <v>0</v>
          </cell>
        </row>
        <row r="424">
          <cell r="CG424">
            <v>0</v>
          </cell>
        </row>
        <row r="425">
          <cell r="CG425">
            <v>0</v>
          </cell>
        </row>
        <row r="426">
          <cell r="CG426">
            <v>0</v>
          </cell>
        </row>
        <row r="427">
          <cell r="CG427">
            <v>0</v>
          </cell>
        </row>
        <row r="428">
          <cell r="CG428">
            <v>0</v>
          </cell>
        </row>
        <row r="429">
          <cell r="CG429">
            <v>0</v>
          </cell>
        </row>
        <row r="430">
          <cell r="CG430">
            <v>0</v>
          </cell>
        </row>
        <row r="431">
          <cell r="CG431">
            <v>0</v>
          </cell>
        </row>
        <row r="432">
          <cell r="CG432">
            <v>0</v>
          </cell>
        </row>
        <row r="433">
          <cell r="CG433">
            <v>0</v>
          </cell>
        </row>
        <row r="434">
          <cell r="CG434">
            <v>0</v>
          </cell>
        </row>
        <row r="435">
          <cell r="CG435">
            <v>0</v>
          </cell>
        </row>
        <row r="436">
          <cell r="CG436">
            <v>0</v>
          </cell>
        </row>
        <row r="437">
          <cell r="CG437">
            <v>0</v>
          </cell>
        </row>
        <row r="438">
          <cell r="CG438">
            <v>0</v>
          </cell>
        </row>
        <row r="439">
          <cell r="CG439">
            <v>0</v>
          </cell>
        </row>
        <row r="440">
          <cell r="CG440">
            <v>0</v>
          </cell>
        </row>
        <row r="441">
          <cell r="CG441">
            <v>0</v>
          </cell>
        </row>
        <row r="442">
          <cell r="CG442">
            <v>0</v>
          </cell>
        </row>
        <row r="443">
          <cell r="CG443">
            <v>0</v>
          </cell>
        </row>
        <row r="444">
          <cell r="CG444">
            <v>0</v>
          </cell>
        </row>
        <row r="445">
          <cell r="CG445">
            <v>0</v>
          </cell>
        </row>
        <row r="446">
          <cell r="CG446">
            <v>0</v>
          </cell>
        </row>
        <row r="447">
          <cell r="CG447">
            <v>0</v>
          </cell>
        </row>
        <row r="448">
          <cell r="CG448">
            <v>0</v>
          </cell>
        </row>
        <row r="449">
          <cell r="CG449">
            <v>0</v>
          </cell>
        </row>
        <row r="450">
          <cell r="CG450">
            <v>0</v>
          </cell>
        </row>
        <row r="451">
          <cell r="CG451">
            <v>0</v>
          </cell>
        </row>
        <row r="452">
          <cell r="CG452">
            <v>0</v>
          </cell>
        </row>
        <row r="453">
          <cell r="CG453">
            <v>0</v>
          </cell>
        </row>
        <row r="454">
          <cell r="CG454">
            <v>0</v>
          </cell>
        </row>
        <row r="455">
          <cell r="CG455">
            <v>0</v>
          </cell>
        </row>
        <row r="456">
          <cell r="CG456">
            <v>0</v>
          </cell>
        </row>
        <row r="457">
          <cell r="CG457">
            <v>0</v>
          </cell>
        </row>
        <row r="458">
          <cell r="CG458">
            <v>0</v>
          </cell>
        </row>
        <row r="459">
          <cell r="CG459">
            <v>0</v>
          </cell>
        </row>
        <row r="460">
          <cell r="CG460">
            <v>0</v>
          </cell>
        </row>
        <row r="461">
          <cell r="CG461">
            <v>0</v>
          </cell>
        </row>
        <row r="462">
          <cell r="CG462">
            <v>0</v>
          </cell>
        </row>
        <row r="463">
          <cell r="CG463">
            <v>0</v>
          </cell>
        </row>
        <row r="464">
          <cell r="CG464">
            <v>0</v>
          </cell>
        </row>
        <row r="465">
          <cell r="CG465">
            <v>0</v>
          </cell>
        </row>
        <row r="466">
          <cell r="CG466">
            <v>0</v>
          </cell>
        </row>
        <row r="467">
          <cell r="CG467">
            <v>0</v>
          </cell>
        </row>
        <row r="468">
          <cell r="CG468">
            <v>0</v>
          </cell>
        </row>
        <row r="469">
          <cell r="CG469">
            <v>0</v>
          </cell>
        </row>
        <row r="470">
          <cell r="CG470">
            <v>0</v>
          </cell>
        </row>
        <row r="471">
          <cell r="CG471">
            <v>0</v>
          </cell>
        </row>
        <row r="472">
          <cell r="CG472">
            <v>0</v>
          </cell>
        </row>
        <row r="473">
          <cell r="CG473">
            <v>0</v>
          </cell>
        </row>
        <row r="474">
          <cell r="CG474">
            <v>0</v>
          </cell>
        </row>
        <row r="475">
          <cell r="CG475">
            <v>0</v>
          </cell>
        </row>
        <row r="476">
          <cell r="CG476">
            <v>0</v>
          </cell>
        </row>
        <row r="477">
          <cell r="CG477">
            <v>0</v>
          </cell>
        </row>
        <row r="478">
          <cell r="CG478">
            <v>0</v>
          </cell>
        </row>
        <row r="479">
          <cell r="CG479">
            <v>0</v>
          </cell>
        </row>
        <row r="480">
          <cell r="CG480">
            <v>0</v>
          </cell>
        </row>
        <row r="481">
          <cell r="CG481">
            <v>0</v>
          </cell>
        </row>
        <row r="482">
          <cell r="CG482">
            <v>0</v>
          </cell>
        </row>
        <row r="483">
          <cell r="CG483">
            <v>0</v>
          </cell>
        </row>
        <row r="484">
          <cell r="CG484">
            <v>0</v>
          </cell>
        </row>
        <row r="485">
          <cell r="CG485">
            <v>0</v>
          </cell>
        </row>
        <row r="486">
          <cell r="CG486">
            <v>0</v>
          </cell>
        </row>
        <row r="487">
          <cell r="CG487">
            <v>0</v>
          </cell>
        </row>
        <row r="488">
          <cell r="CG488">
            <v>0</v>
          </cell>
        </row>
        <row r="489">
          <cell r="CG489">
            <v>0</v>
          </cell>
        </row>
        <row r="490">
          <cell r="CG490">
            <v>0</v>
          </cell>
        </row>
        <row r="491">
          <cell r="CG491">
            <v>0</v>
          </cell>
        </row>
        <row r="492">
          <cell r="CG492">
            <v>0</v>
          </cell>
        </row>
        <row r="493">
          <cell r="CG493">
            <v>0</v>
          </cell>
        </row>
        <row r="494">
          <cell r="CG494">
            <v>0</v>
          </cell>
        </row>
        <row r="495">
          <cell r="CG495">
            <v>0</v>
          </cell>
        </row>
        <row r="496">
          <cell r="CG496">
            <v>0</v>
          </cell>
        </row>
        <row r="497">
          <cell r="CG497">
            <v>0</v>
          </cell>
        </row>
        <row r="498">
          <cell r="CG498">
            <v>0</v>
          </cell>
        </row>
        <row r="499">
          <cell r="CG499">
            <v>0</v>
          </cell>
        </row>
        <row r="500">
          <cell r="CG500">
            <v>0</v>
          </cell>
        </row>
        <row r="501">
          <cell r="CG501">
            <v>0</v>
          </cell>
        </row>
        <row r="502">
          <cell r="CG502">
            <v>0</v>
          </cell>
        </row>
        <row r="503">
          <cell r="CG503">
            <v>0</v>
          </cell>
        </row>
        <row r="504">
          <cell r="CG504">
            <v>0</v>
          </cell>
        </row>
        <row r="505">
          <cell r="CG505">
            <v>0</v>
          </cell>
        </row>
        <row r="506">
          <cell r="CG506">
            <v>0</v>
          </cell>
        </row>
        <row r="507">
          <cell r="CG507">
            <v>0</v>
          </cell>
        </row>
        <row r="508">
          <cell r="CG508">
            <v>0</v>
          </cell>
        </row>
        <row r="509">
          <cell r="CG509">
            <v>0</v>
          </cell>
        </row>
        <row r="510">
          <cell r="CG510">
            <v>0</v>
          </cell>
        </row>
        <row r="511">
          <cell r="CG511">
            <v>0</v>
          </cell>
        </row>
        <row r="512">
          <cell r="CG512">
            <v>0</v>
          </cell>
        </row>
        <row r="513">
          <cell r="CG513">
            <v>0</v>
          </cell>
        </row>
        <row r="514">
          <cell r="CG514">
            <v>0</v>
          </cell>
        </row>
        <row r="515">
          <cell r="CG515">
            <v>0</v>
          </cell>
        </row>
        <row r="516">
          <cell r="CG516">
            <v>0</v>
          </cell>
        </row>
        <row r="517">
          <cell r="CG517">
            <v>0</v>
          </cell>
        </row>
        <row r="518">
          <cell r="CG518">
            <v>0</v>
          </cell>
        </row>
        <row r="519">
          <cell r="CG519">
            <v>0</v>
          </cell>
        </row>
        <row r="520">
          <cell r="CG520">
            <v>0</v>
          </cell>
        </row>
        <row r="521">
          <cell r="CG521">
            <v>0</v>
          </cell>
        </row>
        <row r="522">
          <cell r="CG522">
            <v>0</v>
          </cell>
        </row>
        <row r="523">
          <cell r="CG523">
            <v>0</v>
          </cell>
        </row>
        <row r="524">
          <cell r="CG524">
            <v>0</v>
          </cell>
        </row>
        <row r="525">
          <cell r="CG525">
            <v>0</v>
          </cell>
        </row>
        <row r="526">
          <cell r="CG526">
            <v>0</v>
          </cell>
        </row>
        <row r="527">
          <cell r="CG527">
            <v>0</v>
          </cell>
        </row>
        <row r="528">
          <cell r="CG528">
            <v>0</v>
          </cell>
        </row>
        <row r="529">
          <cell r="CG529">
            <v>0</v>
          </cell>
        </row>
        <row r="530">
          <cell r="CG530">
            <v>0</v>
          </cell>
        </row>
        <row r="531">
          <cell r="CG531">
            <v>0</v>
          </cell>
        </row>
        <row r="532">
          <cell r="CG532">
            <v>0</v>
          </cell>
        </row>
        <row r="533">
          <cell r="CG533">
            <v>0</v>
          </cell>
        </row>
        <row r="534">
          <cell r="CG534">
            <v>0</v>
          </cell>
        </row>
        <row r="535">
          <cell r="CG535">
            <v>0</v>
          </cell>
        </row>
        <row r="536">
          <cell r="CG536">
            <v>0</v>
          </cell>
        </row>
        <row r="537">
          <cell r="CG537">
            <v>0</v>
          </cell>
        </row>
        <row r="538">
          <cell r="CG538">
            <v>0</v>
          </cell>
        </row>
        <row r="539">
          <cell r="CG539">
            <v>0</v>
          </cell>
        </row>
        <row r="540">
          <cell r="CG540">
            <v>0</v>
          </cell>
        </row>
        <row r="541">
          <cell r="CG541">
            <v>0</v>
          </cell>
        </row>
        <row r="542">
          <cell r="CG542">
            <v>0</v>
          </cell>
        </row>
        <row r="543">
          <cell r="CG543">
            <v>0</v>
          </cell>
        </row>
        <row r="544">
          <cell r="CG544">
            <v>0</v>
          </cell>
        </row>
        <row r="545">
          <cell r="CG545">
            <v>0</v>
          </cell>
        </row>
        <row r="546">
          <cell r="CG546">
            <v>0</v>
          </cell>
        </row>
        <row r="547">
          <cell r="CG547">
            <v>0</v>
          </cell>
        </row>
        <row r="548">
          <cell r="CG548">
            <v>0</v>
          </cell>
        </row>
        <row r="549">
          <cell r="CG549">
            <v>0</v>
          </cell>
        </row>
        <row r="550">
          <cell r="CG550">
            <v>0</v>
          </cell>
        </row>
        <row r="551">
          <cell r="CG551">
            <v>0</v>
          </cell>
        </row>
        <row r="552">
          <cell r="CG552">
            <v>0</v>
          </cell>
        </row>
        <row r="553">
          <cell r="CG553">
            <v>0</v>
          </cell>
        </row>
        <row r="554">
          <cell r="CG554">
            <v>0</v>
          </cell>
        </row>
        <row r="555">
          <cell r="CG555">
            <v>0</v>
          </cell>
        </row>
        <row r="556">
          <cell r="CG556">
            <v>0</v>
          </cell>
        </row>
        <row r="557">
          <cell r="CG557">
            <v>0</v>
          </cell>
        </row>
        <row r="558">
          <cell r="CG558">
            <v>0</v>
          </cell>
        </row>
        <row r="559">
          <cell r="CG559">
            <v>0</v>
          </cell>
        </row>
        <row r="560">
          <cell r="CG560">
            <v>0</v>
          </cell>
        </row>
        <row r="561">
          <cell r="CG561">
            <v>0</v>
          </cell>
        </row>
        <row r="562">
          <cell r="CG562">
            <v>0</v>
          </cell>
        </row>
        <row r="563">
          <cell r="CG563">
            <v>0</v>
          </cell>
        </row>
        <row r="564">
          <cell r="CG564">
            <v>0</v>
          </cell>
        </row>
        <row r="565">
          <cell r="CG565">
            <v>0</v>
          </cell>
        </row>
        <row r="566">
          <cell r="CG566">
            <v>0</v>
          </cell>
        </row>
        <row r="567">
          <cell r="CG567">
            <v>0</v>
          </cell>
        </row>
        <row r="568">
          <cell r="CG568">
            <v>0</v>
          </cell>
        </row>
        <row r="569">
          <cell r="CG569">
            <v>0</v>
          </cell>
        </row>
        <row r="570">
          <cell r="CG570">
            <v>0</v>
          </cell>
        </row>
        <row r="571">
          <cell r="CG571">
            <v>0</v>
          </cell>
        </row>
        <row r="572">
          <cell r="CG572">
            <v>0</v>
          </cell>
        </row>
        <row r="573">
          <cell r="CG573">
            <v>0</v>
          </cell>
        </row>
        <row r="574">
          <cell r="CG574">
            <v>11526168</v>
          </cell>
        </row>
        <row r="575">
          <cell r="CG575">
            <v>0</v>
          </cell>
        </row>
        <row r="576">
          <cell r="CG576">
            <v>0</v>
          </cell>
        </row>
        <row r="577">
          <cell r="CG577">
            <v>0</v>
          </cell>
        </row>
        <row r="578">
          <cell r="CG578">
            <v>0</v>
          </cell>
        </row>
        <row r="579">
          <cell r="CG579">
            <v>0</v>
          </cell>
        </row>
        <row r="580">
          <cell r="CG580">
            <v>0</v>
          </cell>
        </row>
        <row r="581">
          <cell r="CG581">
            <v>0</v>
          </cell>
        </row>
        <row r="582">
          <cell r="CG582">
            <v>0</v>
          </cell>
        </row>
        <row r="583">
          <cell r="CG583">
            <v>0</v>
          </cell>
        </row>
        <row r="584">
          <cell r="CG584">
            <v>0</v>
          </cell>
        </row>
        <row r="585">
          <cell r="CG585">
            <v>0</v>
          </cell>
        </row>
        <row r="586">
          <cell r="CG586">
            <v>0</v>
          </cell>
        </row>
        <row r="587">
          <cell r="CG587">
            <v>0</v>
          </cell>
        </row>
        <row r="588">
          <cell r="CG588">
            <v>0</v>
          </cell>
        </row>
        <row r="589">
          <cell r="CG589">
            <v>0</v>
          </cell>
        </row>
        <row r="590">
          <cell r="CG590">
            <v>0</v>
          </cell>
        </row>
        <row r="591">
          <cell r="CG591">
            <v>0</v>
          </cell>
        </row>
        <row r="592">
          <cell r="CG592">
            <v>0</v>
          </cell>
        </row>
        <row r="593">
          <cell r="CG593">
            <v>0</v>
          </cell>
        </row>
        <row r="594">
          <cell r="CG594">
            <v>0</v>
          </cell>
        </row>
        <row r="595">
          <cell r="CG595">
            <v>0</v>
          </cell>
        </row>
        <row r="596">
          <cell r="CG596">
            <v>0</v>
          </cell>
        </row>
        <row r="597">
          <cell r="CG597">
            <v>0</v>
          </cell>
        </row>
        <row r="598">
          <cell r="CG598">
            <v>0</v>
          </cell>
        </row>
        <row r="599">
          <cell r="CG599">
            <v>0</v>
          </cell>
        </row>
        <row r="600">
          <cell r="CG600">
            <v>0</v>
          </cell>
        </row>
        <row r="601">
          <cell r="CG601">
            <v>0</v>
          </cell>
        </row>
        <row r="602">
          <cell r="CG602">
            <v>0</v>
          </cell>
        </row>
        <row r="603">
          <cell r="CG603">
            <v>0</v>
          </cell>
        </row>
        <row r="604">
          <cell r="CG604">
            <v>0</v>
          </cell>
        </row>
        <row r="605">
          <cell r="CG605">
            <v>0</v>
          </cell>
        </row>
        <row r="606">
          <cell r="CG606">
            <v>0</v>
          </cell>
        </row>
        <row r="607">
          <cell r="CG607">
            <v>0</v>
          </cell>
        </row>
        <row r="608">
          <cell r="CG608">
            <v>0</v>
          </cell>
        </row>
        <row r="609">
          <cell r="CG609">
            <v>0</v>
          </cell>
        </row>
        <row r="610">
          <cell r="CG610">
            <v>0</v>
          </cell>
        </row>
        <row r="611">
          <cell r="CG611">
            <v>0</v>
          </cell>
        </row>
        <row r="612">
          <cell r="CG612">
            <v>0</v>
          </cell>
        </row>
        <row r="613">
          <cell r="CG613">
            <v>0</v>
          </cell>
        </row>
        <row r="614">
          <cell r="CG614">
            <v>0</v>
          </cell>
        </row>
        <row r="615">
          <cell r="CG615">
            <v>0</v>
          </cell>
        </row>
        <row r="616">
          <cell r="CG616">
            <v>0</v>
          </cell>
        </row>
        <row r="617">
          <cell r="CG617">
            <v>0</v>
          </cell>
        </row>
        <row r="618">
          <cell r="CG618">
            <v>0</v>
          </cell>
        </row>
        <row r="619">
          <cell r="CG619">
            <v>0</v>
          </cell>
        </row>
        <row r="620">
          <cell r="CG620">
            <v>0</v>
          </cell>
        </row>
        <row r="621">
          <cell r="CG621">
            <v>0</v>
          </cell>
        </row>
        <row r="622">
          <cell r="CG622">
            <v>0</v>
          </cell>
        </row>
        <row r="623">
          <cell r="CG623">
            <v>0</v>
          </cell>
        </row>
        <row r="624">
          <cell r="CG624">
            <v>0</v>
          </cell>
        </row>
        <row r="625">
          <cell r="CG625">
            <v>0</v>
          </cell>
        </row>
        <row r="626">
          <cell r="CG626">
            <v>0</v>
          </cell>
        </row>
        <row r="627">
          <cell r="CG627">
            <v>0</v>
          </cell>
        </row>
        <row r="628">
          <cell r="CG628">
            <v>0</v>
          </cell>
        </row>
        <row r="629">
          <cell r="CG629">
            <v>0</v>
          </cell>
        </row>
        <row r="630">
          <cell r="CG630">
            <v>0</v>
          </cell>
        </row>
        <row r="631">
          <cell r="CG631">
            <v>0</v>
          </cell>
        </row>
        <row r="632">
          <cell r="CG632">
            <v>0</v>
          </cell>
        </row>
        <row r="633">
          <cell r="CG633">
            <v>0</v>
          </cell>
        </row>
        <row r="634">
          <cell r="CG634">
            <v>0</v>
          </cell>
        </row>
        <row r="635">
          <cell r="CG635">
            <v>0</v>
          </cell>
        </row>
        <row r="636">
          <cell r="CG636">
            <v>0</v>
          </cell>
        </row>
        <row r="637">
          <cell r="CG637">
            <v>0</v>
          </cell>
        </row>
        <row r="638">
          <cell r="CG638">
            <v>0</v>
          </cell>
        </row>
        <row r="639">
          <cell r="CG639">
            <v>0</v>
          </cell>
        </row>
        <row r="640">
          <cell r="CG640">
            <v>0</v>
          </cell>
        </row>
        <row r="641">
          <cell r="CG641">
            <v>0</v>
          </cell>
        </row>
        <row r="642">
          <cell r="CG642">
            <v>0</v>
          </cell>
        </row>
        <row r="643">
          <cell r="CG643">
            <v>0</v>
          </cell>
        </row>
        <row r="644">
          <cell r="CG644">
            <v>0</v>
          </cell>
        </row>
        <row r="645">
          <cell r="CG645">
            <v>0</v>
          </cell>
        </row>
        <row r="646">
          <cell r="CG646">
            <v>0</v>
          </cell>
        </row>
        <row r="647">
          <cell r="CG647">
            <v>0</v>
          </cell>
        </row>
        <row r="648">
          <cell r="CG648">
            <v>0</v>
          </cell>
        </row>
        <row r="649">
          <cell r="CG649">
            <v>0</v>
          </cell>
        </row>
        <row r="650">
          <cell r="CG650">
            <v>0</v>
          </cell>
        </row>
        <row r="651">
          <cell r="CG651">
            <v>0</v>
          </cell>
        </row>
        <row r="652">
          <cell r="CG652">
            <v>0</v>
          </cell>
        </row>
        <row r="653">
          <cell r="CG653">
            <v>0</v>
          </cell>
        </row>
        <row r="654">
          <cell r="CG654">
            <v>0</v>
          </cell>
        </row>
        <row r="655">
          <cell r="CG655">
            <v>0</v>
          </cell>
        </row>
        <row r="656">
          <cell r="CG656">
            <v>0</v>
          </cell>
        </row>
        <row r="657">
          <cell r="CG657">
            <v>0</v>
          </cell>
        </row>
        <row r="658">
          <cell r="CG658">
            <v>0</v>
          </cell>
        </row>
        <row r="659">
          <cell r="CG659">
            <v>0</v>
          </cell>
        </row>
        <row r="660">
          <cell r="CG660">
            <v>0</v>
          </cell>
        </row>
        <row r="661">
          <cell r="CG661">
            <v>0</v>
          </cell>
        </row>
        <row r="662">
          <cell r="CG662">
            <v>0</v>
          </cell>
        </row>
        <row r="663">
          <cell r="CG663">
            <v>0</v>
          </cell>
        </row>
        <row r="664">
          <cell r="CG664">
            <v>0</v>
          </cell>
        </row>
        <row r="665">
          <cell r="CG665">
            <v>0</v>
          </cell>
        </row>
        <row r="666">
          <cell r="CG666">
            <v>0</v>
          </cell>
        </row>
        <row r="667">
          <cell r="CG667">
            <v>0</v>
          </cell>
        </row>
        <row r="668">
          <cell r="CG668">
            <v>0</v>
          </cell>
        </row>
        <row r="669">
          <cell r="CG669">
            <v>0</v>
          </cell>
        </row>
        <row r="670">
          <cell r="CG670">
            <v>0</v>
          </cell>
        </row>
        <row r="671">
          <cell r="CG671">
            <v>0</v>
          </cell>
        </row>
        <row r="672">
          <cell r="CG672">
            <v>0</v>
          </cell>
        </row>
        <row r="673">
          <cell r="CG673">
            <v>0</v>
          </cell>
        </row>
        <row r="674">
          <cell r="CG674">
            <v>0</v>
          </cell>
        </row>
        <row r="675">
          <cell r="CG675">
            <v>0</v>
          </cell>
        </row>
        <row r="676">
          <cell r="CG676">
            <v>0</v>
          </cell>
        </row>
        <row r="677">
          <cell r="CG677">
            <v>0</v>
          </cell>
        </row>
        <row r="678">
          <cell r="CG678">
            <v>0</v>
          </cell>
        </row>
        <row r="679">
          <cell r="CG679">
            <v>0</v>
          </cell>
        </row>
        <row r="680">
          <cell r="CG680">
            <v>0</v>
          </cell>
        </row>
        <row r="681">
          <cell r="CG681">
            <v>0</v>
          </cell>
        </row>
        <row r="682">
          <cell r="CG682">
            <v>0</v>
          </cell>
        </row>
        <row r="683">
          <cell r="CG683">
            <v>0</v>
          </cell>
        </row>
        <row r="684">
          <cell r="CG684">
            <v>0</v>
          </cell>
        </row>
        <row r="685">
          <cell r="CG685">
            <v>0</v>
          </cell>
        </row>
        <row r="686">
          <cell r="CG686">
            <v>0</v>
          </cell>
        </row>
        <row r="687">
          <cell r="CG687">
            <v>0</v>
          </cell>
        </row>
        <row r="688">
          <cell r="CG688">
            <v>0</v>
          </cell>
        </row>
        <row r="689">
          <cell r="CG689">
            <v>0</v>
          </cell>
        </row>
        <row r="690">
          <cell r="CG690">
            <v>0</v>
          </cell>
        </row>
        <row r="691">
          <cell r="CG691">
            <v>0</v>
          </cell>
        </row>
        <row r="692">
          <cell r="CG692">
            <v>0</v>
          </cell>
        </row>
        <row r="693">
          <cell r="CG693">
            <v>0</v>
          </cell>
        </row>
        <row r="694">
          <cell r="CG694">
            <v>0</v>
          </cell>
        </row>
        <row r="695">
          <cell r="CG695">
            <v>0</v>
          </cell>
        </row>
        <row r="696">
          <cell r="CG696">
            <v>0</v>
          </cell>
        </row>
        <row r="697">
          <cell r="CG697">
            <v>0</v>
          </cell>
        </row>
        <row r="698">
          <cell r="CG698">
            <v>0</v>
          </cell>
        </row>
        <row r="699">
          <cell r="CG699">
            <v>0</v>
          </cell>
        </row>
        <row r="700">
          <cell r="CG700">
            <v>0</v>
          </cell>
        </row>
        <row r="701">
          <cell r="CG701">
            <v>0</v>
          </cell>
        </row>
        <row r="702">
          <cell r="CG702">
            <v>0</v>
          </cell>
        </row>
        <row r="703">
          <cell r="CG703">
            <v>0</v>
          </cell>
        </row>
        <row r="704">
          <cell r="CG704">
            <v>0</v>
          </cell>
        </row>
        <row r="705">
          <cell r="CG705">
            <v>0</v>
          </cell>
        </row>
        <row r="706">
          <cell r="CG706">
            <v>0</v>
          </cell>
        </row>
        <row r="707">
          <cell r="CG707">
            <v>0</v>
          </cell>
        </row>
        <row r="708">
          <cell r="CG708">
            <v>0</v>
          </cell>
        </row>
        <row r="709">
          <cell r="CG709">
            <v>0</v>
          </cell>
        </row>
        <row r="710">
          <cell r="CG710">
            <v>0</v>
          </cell>
        </row>
        <row r="711">
          <cell r="CG711">
            <v>0</v>
          </cell>
        </row>
        <row r="712">
          <cell r="CG712">
            <v>0</v>
          </cell>
        </row>
        <row r="713">
          <cell r="CG713">
            <v>0</v>
          </cell>
        </row>
        <row r="714">
          <cell r="CG714">
            <v>0</v>
          </cell>
        </row>
        <row r="715">
          <cell r="CG715">
            <v>0</v>
          </cell>
        </row>
        <row r="716">
          <cell r="CG716">
            <v>0</v>
          </cell>
        </row>
        <row r="717">
          <cell r="CG717">
            <v>0</v>
          </cell>
        </row>
        <row r="718">
          <cell r="CG718">
            <v>0</v>
          </cell>
        </row>
        <row r="719">
          <cell r="CG719">
            <v>0</v>
          </cell>
        </row>
        <row r="720">
          <cell r="CG720">
            <v>0</v>
          </cell>
        </row>
        <row r="721">
          <cell r="CG721">
            <v>0</v>
          </cell>
        </row>
        <row r="722">
          <cell r="CG722">
            <v>0</v>
          </cell>
        </row>
        <row r="723">
          <cell r="CG723">
            <v>0</v>
          </cell>
        </row>
        <row r="724">
          <cell r="CG724">
            <v>0</v>
          </cell>
        </row>
        <row r="725">
          <cell r="CG725">
            <v>0</v>
          </cell>
        </row>
        <row r="726">
          <cell r="CG726">
            <v>0</v>
          </cell>
        </row>
        <row r="727">
          <cell r="CG727">
            <v>0</v>
          </cell>
        </row>
        <row r="728">
          <cell r="CG728">
            <v>0</v>
          </cell>
        </row>
        <row r="729">
          <cell r="CG729">
            <v>0</v>
          </cell>
        </row>
        <row r="730">
          <cell r="CG730">
            <v>0</v>
          </cell>
        </row>
        <row r="731">
          <cell r="CG731">
            <v>0</v>
          </cell>
        </row>
        <row r="732">
          <cell r="CG732">
            <v>0</v>
          </cell>
        </row>
        <row r="733">
          <cell r="CG733">
            <v>0</v>
          </cell>
        </row>
        <row r="734">
          <cell r="CG734">
            <v>0</v>
          </cell>
        </row>
        <row r="735">
          <cell r="CG735">
            <v>0</v>
          </cell>
        </row>
        <row r="736">
          <cell r="CG736">
            <v>0</v>
          </cell>
        </row>
        <row r="737">
          <cell r="CG737">
            <v>0</v>
          </cell>
        </row>
        <row r="738">
          <cell r="CG738">
            <v>0</v>
          </cell>
        </row>
        <row r="739">
          <cell r="CG739">
            <v>0</v>
          </cell>
        </row>
        <row r="740">
          <cell r="CG740">
            <v>0</v>
          </cell>
        </row>
        <row r="741">
          <cell r="CG741">
            <v>0</v>
          </cell>
        </row>
        <row r="742">
          <cell r="CG742">
            <v>0</v>
          </cell>
        </row>
        <row r="743">
          <cell r="CG743">
            <v>0</v>
          </cell>
        </row>
        <row r="744">
          <cell r="CG744">
            <v>43798782</v>
          </cell>
        </row>
        <row r="745">
          <cell r="CG745">
            <v>0</v>
          </cell>
        </row>
        <row r="746">
          <cell r="CG746">
            <v>0</v>
          </cell>
        </row>
        <row r="747">
          <cell r="CG747">
            <v>0</v>
          </cell>
        </row>
        <row r="748">
          <cell r="CG748">
            <v>0</v>
          </cell>
        </row>
        <row r="749">
          <cell r="CG749">
            <v>0</v>
          </cell>
        </row>
        <row r="750">
          <cell r="CG750">
            <v>0</v>
          </cell>
        </row>
        <row r="751">
          <cell r="CG751">
            <v>0</v>
          </cell>
        </row>
        <row r="752">
          <cell r="CG752">
            <v>0</v>
          </cell>
        </row>
        <row r="753">
          <cell r="CG753">
            <v>0</v>
          </cell>
        </row>
        <row r="754">
          <cell r="CG754">
            <v>0</v>
          </cell>
        </row>
        <row r="755">
          <cell r="CG755">
            <v>0</v>
          </cell>
        </row>
        <row r="756">
          <cell r="CG756">
            <v>0</v>
          </cell>
        </row>
        <row r="757">
          <cell r="CG757">
            <v>0</v>
          </cell>
        </row>
        <row r="758">
          <cell r="CG758">
            <v>0</v>
          </cell>
        </row>
        <row r="759">
          <cell r="CG759">
            <v>0</v>
          </cell>
        </row>
        <row r="760">
          <cell r="CG760">
            <v>0</v>
          </cell>
        </row>
        <row r="761">
          <cell r="CG761">
            <v>0</v>
          </cell>
        </row>
        <row r="762">
          <cell r="CG762">
            <v>0</v>
          </cell>
        </row>
        <row r="763">
          <cell r="CG763">
            <v>0</v>
          </cell>
        </row>
        <row r="764">
          <cell r="CG764">
            <v>0</v>
          </cell>
        </row>
        <row r="765">
          <cell r="CG765">
            <v>0</v>
          </cell>
        </row>
        <row r="766">
          <cell r="CG766">
            <v>0</v>
          </cell>
        </row>
        <row r="767">
          <cell r="CG767">
            <v>151380000</v>
          </cell>
        </row>
        <row r="768">
          <cell r="CG768">
            <v>0</v>
          </cell>
        </row>
        <row r="769">
          <cell r="CG769">
            <v>0</v>
          </cell>
        </row>
        <row r="770">
          <cell r="CG770">
            <v>0</v>
          </cell>
        </row>
        <row r="771">
          <cell r="CG771">
            <v>0</v>
          </cell>
        </row>
        <row r="772">
          <cell r="CG772">
            <v>0</v>
          </cell>
        </row>
        <row r="773">
          <cell r="CG773">
            <v>0</v>
          </cell>
        </row>
        <row r="774">
          <cell r="CG774">
            <v>0</v>
          </cell>
        </row>
        <row r="775">
          <cell r="CG775">
            <v>0</v>
          </cell>
        </row>
        <row r="776">
          <cell r="CG776">
            <v>0</v>
          </cell>
        </row>
        <row r="777">
          <cell r="CG777">
            <v>0</v>
          </cell>
        </row>
        <row r="778">
          <cell r="CG778">
            <v>0</v>
          </cell>
        </row>
        <row r="779">
          <cell r="CG779">
            <v>0</v>
          </cell>
        </row>
        <row r="780">
          <cell r="CG780">
            <v>0</v>
          </cell>
        </row>
        <row r="781">
          <cell r="CG781">
            <v>0</v>
          </cell>
        </row>
        <row r="782">
          <cell r="CG782">
            <v>0</v>
          </cell>
        </row>
        <row r="783">
          <cell r="CG783">
            <v>0</v>
          </cell>
        </row>
        <row r="784">
          <cell r="CG784">
            <v>0</v>
          </cell>
        </row>
        <row r="785">
          <cell r="CG785">
            <v>0</v>
          </cell>
        </row>
        <row r="786">
          <cell r="CG786">
            <v>0</v>
          </cell>
        </row>
        <row r="787">
          <cell r="CG787">
            <v>0</v>
          </cell>
        </row>
        <row r="788">
          <cell r="CG788">
            <v>0</v>
          </cell>
        </row>
        <row r="789">
          <cell r="CG789">
            <v>0</v>
          </cell>
        </row>
        <row r="790">
          <cell r="CG790">
            <v>0</v>
          </cell>
        </row>
        <row r="791">
          <cell r="CG791">
            <v>0</v>
          </cell>
        </row>
        <row r="792">
          <cell r="CG792">
            <v>0</v>
          </cell>
        </row>
        <row r="793">
          <cell r="CG793">
            <v>0</v>
          </cell>
        </row>
        <row r="794">
          <cell r="CG794">
            <v>0</v>
          </cell>
        </row>
        <row r="795">
          <cell r="CG795">
            <v>0</v>
          </cell>
        </row>
        <row r="796">
          <cell r="CG796">
            <v>1525974.32</v>
          </cell>
        </row>
        <row r="797">
          <cell r="CG797">
            <v>0</v>
          </cell>
        </row>
        <row r="798">
          <cell r="CG798">
            <v>0</v>
          </cell>
        </row>
        <row r="799">
          <cell r="CG799">
            <v>0</v>
          </cell>
        </row>
        <row r="800">
          <cell r="CG800">
            <v>0</v>
          </cell>
        </row>
        <row r="801">
          <cell r="CG801">
            <v>0</v>
          </cell>
        </row>
        <row r="802">
          <cell r="CG802">
            <v>0</v>
          </cell>
        </row>
        <row r="803">
          <cell r="CG803">
            <v>0</v>
          </cell>
        </row>
        <row r="804">
          <cell r="CG804">
            <v>0</v>
          </cell>
        </row>
        <row r="805">
          <cell r="CG805">
            <v>334720</v>
          </cell>
        </row>
        <row r="806">
          <cell r="CG806">
            <v>389080</v>
          </cell>
        </row>
        <row r="807">
          <cell r="CG807">
            <v>0</v>
          </cell>
        </row>
        <row r="808">
          <cell r="CG808">
            <v>0</v>
          </cell>
        </row>
        <row r="809">
          <cell r="CG809">
            <v>0</v>
          </cell>
        </row>
        <row r="810">
          <cell r="CG810">
            <v>0</v>
          </cell>
        </row>
        <row r="811">
          <cell r="CG811">
            <v>0</v>
          </cell>
        </row>
        <row r="812">
          <cell r="CG812">
            <v>0</v>
          </cell>
        </row>
        <row r="813">
          <cell r="CG813">
            <v>0</v>
          </cell>
        </row>
        <row r="814">
          <cell r="CG814">
            <v>30612978.239999998</v>
          </cell>
        </row>
        <row r="815">
          <cell r="CG815">
            <v>0</v>
          </cell>
        </row>
        <row r="816">
          <cell r="CG816">
            <v>0</v>
          </cell>
        </row>
        <row r="817">
          <cell r="CG817">
            <v>0</v>
          </cell>
        </row>
        <row r="818">
          <cell r="CG818">
            <v>0</v>
          </cell>
        </row>
        <row r="819">
          <cell r="CG819">
            <v>0</v>
          </cell>
        </row>
        <row r="820">
          <cell r="CG820">
            <v>28486807.439999998</v>
          </cell>
        </row>
        <row r="821">
          <cell r="CG821">
            <v>0</v>
          </cell>
        </row>
        <row r="822">
          <cell r="CG822">
            <v>4756752</v>
          </cell>
        </row>
        <row r="823">
          <cell r="CG823">
            <v>0</v>
          </cell>
        </row>
        <row r="824">
          <cell r="CG824">
            <v>0</v>
          </cell>
        </row>
        <row r="825">
          <cell r="CG825">
            <v>0</v>
          </cell>
        </row>
        <row r="826">
          <cell r="CG826">
            <v>0</v>
          </cell>
        </row>
        <row r="827">
          <cell r="CG827">
            <v>0</v>
          </cell>
        </row>
        <row r="828">
          <cell r="CG828">
            <v>0</v>
          </cell>
        </row>
        <row r="829">
          <cell r="CG829">
            <v>0</v>
          </cell>
        </row>
        <row r="830">
          <cell r="CG830">
            <v>0</v>
          </cell>
        </row>
        <row r="831">
          <cell r="CG831">
            <v>0</v>
          </cell>
        </row>
        <row r="832">
          <cell r="CG832">
            <v>0</v>
          </cell>
        </row>
        <row r="833">
          <cell r="CG833">
            <v>0</v>
          </cell>
        </row>
        <row r="834">
          <cell r="CG834">
            <v>0</v>
          </cell>
        </row>
        <row r="835">
          <cell r="CG835">
            <v>0</v>
          </cell>
        </row>
        <row r="836">
          <cell r="CG836">
            <v>0</v>
          </cell>
        </row>
        <row r="837">
          <cell r="CG837">
            <v>0</v>
          </cell>
        </row>
        <row r="838">
          <cell r="CG838">
            <v>0</v>
          </cell>
        </row>
        <row r="839">
          <cell r="CG839">
            <v>0</v>
          </cell>
        </row>
        <row r="840">
          <cell r="CG840">
            <v>0</v>
          </cell>
        </row>
        <row r="841">
          <cell r="CG841">
            <v>0</v>
          </cell>
        </row>
        <row r="842">
          <cell r="CG842">
            <v>0</v>
          </cell>
        </row>
        <row r="843">
          <cell r="CG843">
            <v>0</v>
          </cell>
        </row>
        <row r="844">
          <cell r="CG844">
            <v>0</v>
          </cell>
        </row>
        <row r="845">
          <cell r="CG845">
            <v>0</v>
          </cell>
        </row>
        <row r="846">
          <cell r="CG846">
            <v>0</v>
          </cell>
        </row>
        <row r="847">
          <cell r="CG847">
            <v>0</v>
          </cell>
        </row>
        <row r="848">
          <cell r="CG848">
            <v>0</v>
          </cell>
        </row>
        <row r="849">
          <cell r="CG849">
            <v>0</v>
          </cell>
        </row>
        <row r="850">
          <cell r="CG850">
            <v>0</v>
          </cell>
        </row>
        <row r="851">
          <cell r="CG851">
            <v>0</v>
          </cell>
        </row>
        <row r="852">
          <cell r="CG852">
            <v>0</v>
          </cell>
        </row>
        <row r="853">
          <cell r="CG853">
            <v>0</v>
          </cell>
        </row>
        <row r="854">
          <cell r="CG854">
            <v>0</v>
          </cell>
        </row>
        <row r="855">
          <cell r="CG855">
            <v>0</v>
          </cell>
        </row>
        <row r="856">
          <cell r="CG856">
            <v>0</v>
          </cell>
        </row>
        <row r="857">
          <cell r="CG857">
            <v>0</v>
          </cell>
        </row>
        <row r="858">
          <cell r="CG858">
            <v>0</v>
          </cell>
        </row>
        <row r="859">
          <cell r="CG859">
            <v>0</v>
          </cell>
        </row>
        <row r="860">
          <cell r="CG860">
            <v>0</v>
          </cell>
        </row>
        <row r="861">
          <cell r="CG861">
            <v>0</v>
          </cell>
        </row>
        <row r="862">
          <cell r="CG862">
            <v>0</v>
          </cell>
        </row>
        <row r="863">
          <cell r="CG863">
            <v>0</v>
          </cell>
        </row>
        <row r="864">
          <cell r="CG864">
            <v>0</v>
          </cell>
        </row>
        <row r="865">
          <cell r="CG865">
            <v>0</v>
          </cell>
        </row>
        <row r="866">
          <cell r="CG866">
            <v>0</v>
          </cell>
        </row>
        <row r="867">
          <cell r="CG867">
            <v>0</v>
          </cell>
        </row>
        <row r="868">
          <cell r="CG868">
            <v>0</v>
          </cell>
        </row>
        <row r="869">
          <cell r="CG869">
            <v>0</v>
          </cell>
        </row>
        <row r="870">
          <cell r="CG870">
            <v>0</v>
          </cell>
        </row>
        <row r="871">
          <cell r="CG871">
            <v>0</v>
          </cell>
        </row>
        <row r="872">
          <cell r="CG872">
            <v>0</v>
          </cell>
        </row>
        <row r="873">
          <cell r="CG873">
            <v>0</v>
          </cell>
        </row>
        <row r="874">
          <cell r="CG874">
            <v>0</v>
          </cell>
        </row>
        <row r="875">
          <cell r="CG875">
            <v>0</v>
          </cell>
        </row>
        <row r="876">
          <cell r="CG876">
            <v>0</v>
          </cell>
        </row>
        <row r="877">
          <cell r="CG877">
            <v>0</v>
          </cell>
        </row>
        <row r="878">
          <cell r="CG878">
            <v>0</v>
          </cell>
        </row>
        <row r="879">
          <cell r="CG879">
            <v>0</v>
          </cell>
        </row>
        <row r="880">
          <cell r="CG880">
            <v>0</v>
          </cell>
        </row>
        <row r="881">
          <cell r="CG881">
            <v>0</v>
          </cell>
        </row>
        <row r="882">
          <cell r="CG882">
            <v>0</v>
          </cell>
        </row>
        <row r="883">
          <cell r="CG883">
            <v>0</v>
          </cell>
        </row>
        <row r="884">
          <cell r="CG884">
            <v>0</v>
          </cell>
        </row>
        <row r="885">
          <cell r="CG885">
            <v>0</v>
          </cell>
        </row>
        <row r="886">
          <cell r="CG886">
            <v>0</v>
          </cell>
        </row>
        <row r="887">
          <cell r="CG887">
            <v>0</v>
          </cell>
        </row>
        <row r="888">
          <cell r="CG888">
            <v>0</v>
          </cell>
        </row>
        <row r="889">
          <cell r="CG889">
            <v>0</v>
          </cell>
        </row>
        <row r="890">
          <cell r="CG890">
            <v>0</v>
          </cell>
        </row>
        <row r="891">
          <cell r="CG891">
            <v>0</v>
          </cell>
        </row>
        <row r="892">
          <cell r="CG892">
            <v>0</v>
          </cell>
        </row>
        <row r="893">
          <cell r="CG893">
            <v>0</v>
          </cell>
        </row>
        <row r="894">
          <cell r="CG894">
            <v>0</v>
          </cell>
        </row>
        <row r="895">
          <cell r="CG895">
            <v>0</v>
          </cell>
        </row>
        <row r="896">
          <cell r="CG896">
            <v>261200000</v>
          </cell>
        </row>
        <row r="897">
          <cell r="CG897">
            <v>0</v>
          </cell>
        </row>
        <row r="898">
          <cell r="CG898">
            <v>0</v>
          </cell>
        </row>
        <row r="899">
          <cell r="CG899">
            <v>0</v>
          </cell>
        </row>
        <row r="900">
          <cell r="CG900">
            <v>0</v>
          </cell>
        </row>
        <row r="901">
          <cell r="CG901">
            <v>0</v>
          </cell>
        </row>
        <row r="902">
          <cell r="CG902">
            <v>0</v>
          </cell>
        </row>
        <row r="903">
          <cell r="CG903">
            <v>18096000</v>
          </cell>
        </row>
        <row r="904">
          <cell r="CG904">
            <v>14556752</v>
          </cell>
        </row>
        <row r="905">
          <cell r="CG905">
            <v>0</v>
          </cell>
        </row>
        <row r="906">
          <cell r="CG906">
            <v>0</v>
          </cell>
        </row>
        <row r="907">
          <cell r="CG907">
            <v>0</v>
          </cell>
        </row>
        <row r="908">
          <cell r="CG908">
            <v>0</v>
          </cell>
        </row>
        <row r="909">
          <cell r="CG909">
            <v>0</v>
          </cell>
        </row>
        <row r="910">
          <cell r="CG910">
            <v>13200000</v>
          </cell>
        </row>
        <row r="911">
          <cell r="CG911">
            <v>0</v>
          </cell>
        </row>
        <row r="912">
          <cell r="CG912">
            <v>4300000</v>
          </cell>
        </row>
        <row r="913">
          <cell r="CG913">
            <v>12009000</v>
          </cell>
        </row>
        <row r="914">
          <cell r="CG914">
            <v>11069902.719999999</v>
          </cell>
        </row>
        <row r="915">
          <cell r="CG915">
            <v>24232174.720000006</v>
          </cell>
        </row>
        <row r="916">
          <cell r="CG916">
            <v>0</v>
          </cell>
        </row>
        <row r="917">
          <cell r="CG917">
            <v>0</v>
          </cell>
        </row>
        <row r="918">
          <cell r="CG918">
            <v>0</v>
          </cell>
        </row>
        <row r="919">
          <cell r="CG919">
            <v>0</v>
          </cell>
        </row>
        <row r="920">
          <cell r="CG920">
            <v>5200000</v>
          </cell>
        </row>
        <row r="921">
          <cell r="CG921">
            <v>0</v>
          </cell>
        </row>
        <row r="922">
          <cell r="CG922">
            <v>4000000</v>
          </cell>
        </row>
        <row r="923">
          <cell r="CG923">
            <v>0</v>
          </cell>
        </row>
        <row r="924">
          <cell r="CG924">
            <v>9424800</v>
          </cell>
        </row>
        <row r="925">
          <cell r="CG925">
            <v>0</v>
          </cell>
        </row>
        <row r="926">
          <cell r="CG926">
            <v>0</v>
          </cell>
        </row>
        <row r="927">
          <cell r="CG927">
            <v>0</v>
          </cell>
        </row>
        <row r="928">
          <cell r="CG928">
            <v>66693000</v>
          </cell>
        </row>
        <row r="929">
          <cell r="CG929">
            <v>0</v>
          </cell>
        </row>
        <row r="930">
          <cell r="CG930">
            <v>27840000</v>
          </cell>
        </row>
        <row r="931">
          <cell r="CG931">
            <v>15000000</v>
          </cell>
        </row>
        <row r="932">
          <cell r="CG932">
            <v>12</v>
          </cell>
        </row>
        <row r="933">
          <cell r="CG933">
            <v>0</v>
          </cell>
        </row>
        <row r="934">
          <cell r="CG934">
            <v>0</v>
          </cell>
        </row>
        <row r="935">
          <cell r="CG935">
            <v>0</v>
          </cell>
        </row>
        <row r="936">
          <cell r="CG936">
            <v>35432760</v>
          </cell>
        </row>
        <row r="937">
          <cell r="CG937">
            <v>0</v>
          </cell>
        </row>
        <row r="938">
          <cell r="CG938">
            <v>0</v>
          </cell>
        </row>
        <row r="939">
          <cell r="CG939">
            <v>6801096</v>
          </cell>
        </row>
        <row r="940">
          <cell r="CG940">
            <v>0</v>
          </cell>
        </row>
        <row r="941">
          <cell r="CG941">
            <v>0</v>
          </cell>
        </row>
        <row r="942">
          <cell r="CG942">
            <v>0</v>
          </cell>
        </row>
        <row r="943">
          <cell r="CG943">
            <v>0</v>
          </cell>
        </row>
        <row r="944">
          <cell r="CG944">
            <v>0</v>
          </cell>
        </row>
        <row r="945">
          <cell r="CG945">
            <v>5601024</v>
          </cell>
        </row>
        <row r="946">
          <cell r="CG946">
            <v>0</v>
          </cell>
        </row>
        <row r="947">
          <cell r="CG947">
            <v>9178400</v>
          </cell>
        </row>
        <row r="948">
          <cell r="CG948">
            <v>0</v>
          </cell>
        </row>
        <row r="949">
          <cell r="CG949">
            <v>0</v>
          </cell>
        </row>
        <row r="950">
          <cell r="CG950">
            <v>0</v>
          </cell>
        </row>
        <row r="951">
          <cell r="CG951">
            <v>0</v>
          </cell>
        </row>
        <row r="952">
          <cell r="CG952">
            <v>0</v>
          </cell>
        </row>
        <row r="953">
          <cell r="CG953">
            <v>0</v>
          </cell>
        </row>
        <row r="954">
          <cell r="CG954">
            <v>0</v>
          </cell>
        </row>
        <row r="955">
          <cell r="CG955">
            <v>0</v>
          </cell>
        </row>
        <row r="956">
          <cell r="CG956">
            <v>0</v>
          </cell>
        </row>
        <row r="957">
          <cell r="CG957">
            <v>0</v>
          </cell>
        </row>
        <row r="958">
          <cell r="CG958">
            <v>0</v>
          </cell>
        </row>
        <row r="959">
          <cell r="CG959">
            <v>0</v>
          </cell>
        </row>
        <row r="960">
          <cell r="CG960">
            <v>0</v>
          </cell>
        </row>
        <row r="961">
          <cell r="CG961">
            <v>0</v>
          </cell>
        </row>
        <row r="962">
          <cell r="CG962">
            <v>0</v>
          </cell>
        </row>
        <row r="963">
          <cell r="CG963">
            <v>0</v>
          </cell>
        </row>
        <row r="964">
          <cell r="CG964">
            <v>0</v>
          </cell>
        </row>
        <row r="965">
          <cell r="CG965">
            <v>0</v>
          </cell>
        </row>
        <row r="966">
          <cell r="CG966">
            <v>0</v>
          </cell>
        </row>
        <row r="967">
          <cell r="CG967">
            <v>0</v>
          </cell>
        </row>
        <row r="968">
          <cell r="CG968">
            <v>0</v>
          </cell>
        </row>
        <row r="969">
          <cell r="CG969">
            <v>0</v>
          </cell>
        </row>
        <row r="970">
          <cell r="CG970">
            <v>0</v>
          </cell>
        </row>
        <row r="971">
          <cell r="CG971">
            <v>0</v>
          </cell>
        </row>
        <row r="972">
          <cell r="CG972">
            <v>0</v>
          </cell>
        </row>
        <row r="973">
          <cell r="CG973">
            <v>0</v>
          </cell>
        </row>
        <row r="974">
          <cell r="CG974">
            <v>0</v>
          </cell>
        </row>
        <row r="975">
          <cell r="CG975">
            <v>0</v>
          </cell>
        </row>
        <row r="976">
          <cell r="CG976">
            <v>0</v>
          </cell>
        </row>
        <row r="977">
          <cell r="CG977">
            <v>13976382</v>
          </cell>
        </row>
        <row r="978">
          <cell r="CG978">
            <v>0</v>
          </cell>
        </row>
        <row r="979">
          <cell r="CG979">
            <v>0</v>
          </cell>
        </row>
        <row r="980">
          <cell r="CG980">
            <v>0</v>
          </cell>
        </row>
        <row r="981">
          <cell r="CG981">
            <v>0</v>
          </cell>
        </row>
        <row r="982">
          <cell r="CG982">
            <v>0</v>
          </cell>
        </row>
        <row r="983">
          <cell r="CG983">
            <v>0</v>
          </cell>
        </row>
        <row r="984">
          <cell r="CG984">
            <v>0</v>
          </cell>
        </row>
        <row r="985">
          <cell r="CG985">
            <v>0</v>
          </cell>
        </row>
        <row r="986">
          <cell r="CG986">
            <v>0</v>
          </cell>
        </row>
        <row r="987">
          <cell r="CG987">
            <v>0</v>
          </cell>
        </row>
        <row r="988">
          <cell r="CG988">
            <v>0</v>
          </cell>
        </row>
        <row r="989">
          <cell r="CG989">
            <v>0</v>
          </cell>
        </row>
        <row r="990">
          <cell r="CG990">
            <v>0</v>
          </cell>
        </row>
        <row r="991">
          <cell r="CG991">
            <v>0</v>
          </cell>
        </row>
        <row r="992">
          <cell r="CG992">
            <v>0</v>
          </cell>
        </row>
        <row r="993">
          <cell r="CG993">
            <v>0</v>
          </cell>
        </row>
        <row r="994">
          <cell r="CG994">
            <v>0</v>
          </cell>
        </row>
        <row r="995">
          <cell r="CG995">
            <v>0</v>
          </cell>
        </row>
        <row r="996">
          <cell r="CG996">
            <v>0</v>
          </cell>
        </row>
        <row r="997">
          <cell r="CG997">
            <v>0</v>
          </cell>
        </row>
        <row r="998">
          <cell r="CG998">
            <v>0</v>
          </cell>
        </row>
        <row r="999">
          <cell r="CG999">
            <v>0</v>
          </cell>
        </row>
        <row r="1000">
          <cell r="CG1000">
            <v>0</v>
          </cell>
        </row>
        <row r="1001">
          <cell r="CG1001">
            <v>0</v>
          </cell>
        </row>
        <row r="1002">
          <cell r="CG1002">
            <v>30900000</v>
          </cell>
        </row>
        <row r="1003">
          <cell r="CG1003">
            <v>0</v>
          </cell>
        </row>
        <row r="1004">
          <cell r="CG1004">
            <v>0</v>
          </cell>
        </row>
        <row r="1005">
          <cell r="CG1005">
            <v>0</v>
          </cell>
        </row>
        <row r="1006">
          <cell r="CG1006">
            <v>1372800</v>
          </cell>
        </row>
        <row r="1007">
          <cell r="CG1007">
            <v>0</v>
          </cell>
        </row>
        <row r="1008">
          <cell r="CG1008">
            <v>0</v>
          </cell>
        </row>
        <row r="1009">
          <cell r="CG1009">
            <v>0</v>
          </cell>
        </row>
        <row r="1010">
          <cell r="CG1010">
            <v>3369600</v>
          </cell>
        </row>
        <row r="1011">
          <cell r="CG1011">
            <v>0</v>
          </cell>
        </row>
        <row r="1012">
          <cell r="CG1012">
            <v>6240000</v>
          </cell>
        </row>
        <row r="1013">
          <cell r="CG1013">
            <v>0</v>
          </cell>
        </row>
        <row r="1014">
          <cell r="CG1014">
            <v>9449264</v>
          </cell>
        </row>
        <row r="1015">
          <cell r="CG1015">
            <v>0</v>
          </cell>
        </row>
        <row r="1016">
          <cell r="CG1016">
            <v>0</v>
          </cell>
        </row>
        <row r="1017">
          <cell r="CG1017">
            <v>0</v>
          </cell>
        </row>
        <row r="1018">
          <cell r="CG1018">
            <v>0</v>
          </cell>
        </row>
        <row r="1019">
          <cell r="CG1019">
            <v>0</v>
          </cell>
        </row>
        <row r="1020">
          <cell r="CG1020">
            <v>0</v>
          </cell>
        </row>
        <row r="1021">
          <cell r="CG1021">
            <v>0</v>
          </cell>
        </row>
        <row r="1022">
          <cell r="CG1022">
            <v>0</v>
          </cell>
        </row>
        <row r="1023">
          <cell r="CG1023">
            <v>0</v>
          </cell>
        </row>
        <row r="1024">
          <cell r="CG1024">
            <v>10937781</v>
          </cell>
        </row>
        <row r="1025">
          <cell r="CG1025">
            <v>0</v>
          </cell>
        </row>
        <row r="1026">
          <cell r="CG1026">
            <v>0</v>
          </cell>
        </row>
        <row r="1027">
          <cell r="CG1027">
            <v>0</v>
          </cell>
        </row>
        <row r="1028">
          <cell r="CG1028">
            <v>0</v>
          </cell>
        </row>
        <row r="1029">
          <cell r="CG1029">
            <v>0</v>
          </cell>
        </row>
        <row r="1030">
          <cell r="CG1030">
            <v>0</v>
          </cell>
        </row>
        <row r="1031">
          <cell r="CG1031">
            <v>0</v>
          </cell>
        </row>
        <row r="1032">
          <cell r="CG1032">
            <v>14157786</v>
          </cell>
        </row>
        <row r="1033">
          <cell r="CG1033">
            <v>0</v>
          </cell>
        </row>
        <row r="1034">
          <cell r="CG1034">
            <v>5285280</v>
          </cell>
        </row>
        <row r="1035">
          <cell r="CG1035">
            <v>0</v>
          </cell>
        </row>
        <row r="1036">
          <cell r="CG1036">
            <v>13192290</v>
          </cell>
        </row>
        <row r="1037">
          <cell r="CG1037">
            <v>0</v>
          </cell>
        </row>
        <row r="1038">
          <cell r="CG1038">
            <v>0</v>
          </cell>
        </row>
        <row r="1039">
          <cell r="CG1039">
            <v>0</v>
          </cell>
        </row>
        <row r="1040">
          <cell r="CG1040">
            <v>24234192</v>
          </cell>
        </row>
        <row r="1041">
          <cell r="CG1041">
            <v>0</v>
          </cell>
        </row>
        <row r="1042">
          <cell r="CG1042">
            <v>0</v>
          </cell>
        </row>
        <row r="1043">
          <cell r="CG1043">
            <v>0</v>
          </cell>
        </row>
        <row r="1044">
          <cell r="CG1044">
            <v>37064052</v>
          </cell>
        </row>
        <row r="1045">
          <cell r="CG1045">
            <v>0</v>
          </cell>
        </row>
        <row r="1046">
          <cell r="CG1046">
            <v>0</v>
          </cell>
        </row>
        <row r="1047">
          <cell r="CG1047">
            <v>0</v>
          </cell>
        </row>
        <row r="1048">
          <cell r="CG1048">
            <v>0</v>
          </cell>
        </row>
        <row r="1049">
          <cell r="CG1049">
            <v>0</v>
          </cell>
        </row>
        <row r="1050">
          <cell r="CG1050">
            <v>0</v>
          </cell>
        </row>
        <row r="1051">
          <cell r="CG1051">
            <v>0</v>
          </cell>
        </row>
        <row r="1052">
          <cell r="CG1052">
            <v>1372800</v>
          </cell>
        </row>
        <row r="1053">
          <cell r="CG1053">
            <v>0</v>
          </cell>
        </row>
        <row r="1054">
          <cell r="CG1054">
            <v>23776896</v>
          </cell>
        </row>
        <row r="1055">
          <cell r="CG1055">
            <v>0</v>
          </cell>
        </row>
        <row r="1056">
          <cell r="CG1056">
            <v>0</v>
          </cell>
        </row>
        <row r="1057">
          <cell r="CG1057">
            <v>0</v>
          </cell>
        </row>
        <row r="1058">
          <cell r="CG1058">
            <v>25668000</v>
          </cell>
        </row>
        <row r="1059">
          <cell r="CG1059">
            <v>0</v>
          </cell>
        </row>
        <row r="1060">
          <cell r="CG1060">
            <v>0</v>
          </cell>
        </row>
        <row r="1061">
          <cell r="CG1061">
            <v>0</v>
          </cell>
        </row>
        <row r="1062">
          <cell r="CG1062">
            <v>12156000</v>
          </cell>
        </row>
        <row r="1063">
          <cell r="CG1063">
            <v>0</v>
          </cell>
        </row>
        <row r="1064">
          <cell r="CG1064">
            <v>0</v>
          </cell>
        </row>
        <row r="1065">
          <cell r="CG1065">
            <v>0</v>
          </cell>
        </row>
        <row r="1066">
          <cell r="CG1066">
            <v>0</v>
          </cell>
        </row>
        <row r="1067">
          <cell r="CG1067">
            <v>0</v>
          </cell>
        </row>
        <row r="1068">
          <cell r="CG1068">
            <v>0</v>
          </cell>
        </row>
        <row r="1069">
          <cell r="CG1069">
            <v>0</v>
          </cell>
        </row>
        <row r="1070">
          <cell r="CG1070">
            <v>0</v>
          </cell>
        </row>
        <row r="1071">
          <cell r="CG1071">
            <v>0</v>
          </cell>
        </row>
        <row r="1072">
          <cell r="CG1072">
            <v>0</v>
          </cell>
        </row>
        <row r="1073">
          <cell r="CG1073">
            <v>145577219</v>
          </cell>
        </row>
        <row r="1074">
          <cell r="CG1074">
            <v>900000</v>
          </cell>
        </row>
        <row r="1075">
          <cell r="CG1075">
            <v>3250000</v>
          </cell>
        </row>
        <row r="1076">
          <cell r="CG1076">
            <v>0</v>
          </cell>
        </row>
        <row r="1077">
          <cell r="CG1077">
            <v>0</v>
          </cell>
        </row>
        <row r="1078">
          <cell r="CG1078">
            <v>0</v>
          </cell>
        </row>
        <row r="1079">
          <cell r="CG1079">
            <v>0</v>
          </cell>
        </row>
        <row r="1080">
          <cell r="CG1080">
            <v>0</v>
          </cell>
        </row>
        <row r="1081">
          <cell r="CG1081">
            <v>0</v>
          </cell>
        </row>
        <row r="1082">
          <cell r="CG1082">
            <v>0</v>
          </cell>
        </row>
        <row r="1083">
          <cell r="CG1083">
            <v>0</v>
          </cell>
        </row>
        <row r="1084">
          <cell r="CG1084">
            <v>0</v>
          </cell>
        </row>
        <row r="1085">
          <cell r="CG1085">
            <v>0</v>
          </cell>
        </row>
        <row r="1086">
          <cell r="CG1086">
            <v>0</v>
          </cell>
        </row>
        <row r="1087">
          <cell r="CG1087">
            <v>0</v>
          </cell>
        </row>
        <row r="1088">
          <cell r="CG1088">
            <v>0</v>
          </cell>
        </row>
        <row r="1089">
          <cell r="CG1089">
            <v>0</v>
          </cell>
        </row>
        <row r="1090">
          <cell r="CG1090">
            <v>0</v>
          </cell>
        </row>
        <row r="1091">
          <cell r="CG1091">
            <v>0</v>
          </cell>
        </row>
        <row r="1092">
          <cell r="CG1092">
            <v>0</v>
          </cell>
        </row>
        <row r="1093">
          <cell r="CG1093">
            <v>0</v>
          </cell>
        </row>
        <row r="1094">
          <cell r="CG1094">
            <v>0</v>
          </cell>
        </row>
        <row r="1095">
          <cell r="CG1095">
            <v>8191386</v>
          </cell>
        </row>
        <row r="1096">
          <cell r="CG1096">
            <v>0</v>
          </cell>
        </row>
        <row r="1097">
          <cell r="CG1097">
            <v>0</v>
          </cell>
        </row>
        <row r="1098">
          <cell r="CG1098">
            <v>0</v>
          </cell>
        </row>
        <row r="1099">
          <cell r="CG1099">
            <v>0</v>
          </cell>
        </row>
        <row r="1100">
          <cell r="CG1100">
            <v>0</v>
          </cell>
        </row>
        <row r="1101">
          <cell r="CG1101">
            <v>0</v>
          </cell>
        </row>
        <row r="1102">
          <cell r="CG1102">
            <v>0</v>
          </cell>
        </row>
        <row r="1103">
          <cell r="CG1103">
            <v>0</v>
          </cell>
        </row>
        <row r="1104">
          <cell r="CG1104">
            <v>0</v>
          </cell>
        </row>
        <row r="1105">
          <cell r="CG1105">
            <v>0</v>
          </cell>
        </row>
        <row r="1106">
          <cell r="CG1106">
            <v>0</v>
          </cell>
        </row>
        <row r="1107">
          <cell r="CG1107">
            <v>0</v>
          </cell>
        </row>
        <row r="1108">
          <cell r="CG1108">
            <v>0</v>
          </cell>
        </row>
        <row r="1109">
          <cell r="CG1109">
            <v>0</v>
          </cell>
        </row>
        <row r="1110">
          <cell r="CG1110">
            <v>0</v>
          </cell>
        </row>
        <row r="1111">
          <cell r="CG1111">
            <v>0</v>
          </cell>
        </row>
        <row r="1112">
          <cell r="CG1112">
            <v>0</v>
          </cell>
        </row>
        <row r="1113">
          <cell r="CG1113">
            <v>0</v>
          </cell>
        </row>
        <row r="1114">
          <cell r="CG1114">
            <v>0</v>
          </cell>
        </row>
        <row r="1115">
          <cell r="CG1115">
            <v>0</v>
          </cell>
        </row>
        <row r="1116">
          <cell r="CG1116">
            <v>0</v>
          </cell>
        </row>
        <row r="1117">
          <cell r="CG1117">
            <v>0</v>
          </cell>
        </row>
        <row r="1118">
          <cell r="CG1118">
            <v>0</v>
          </cell>
        </row>
        <row r="1119">
          <cell r="CG1119">
            <v>0</v>
          </cell>
        </row>
        <row r="1120">
          <cell r="CG1120">
            <v>0</v>
          </cell>
        </row>
        <row r="1121">
          <cell r="CG1121">
            <v>0</v>
          </cell>
        </row>
        <row r="1122">
          <cell r="CG1122">
            <v>0</v>
          </cell>
        </row>
        <row r="1123">
          <cell r="CG1123">
            <v>0</v>
          </cell>
        </row>
        <row r="1124">
          <cell r="CG1124">
            <v>0</v>
          </cell>
        </row>
        <row r="1125">
          <cell r="CG1125">
            <v>0</v>
          </cell>
        </row>
        <row r="1126">
          <cell r="CG1126">
            <v>0</v>
          </cell>
        </row>
        <row r="1127">
          <cell r="CG1127">
            <v>0</v>
          </cell>
        </row>
        <row r="1128">
          <cell r="CG1128">
            <v>0</v>
          </cell>
        </row>
        <row r="1129">
          <cell r="CG1129">
            <v>0</v>
          </cell>
        </row>
        <row r="1130">
          <cell r="CG1130">
            <v>0</v>
          </cell>
        </row>
        <row r="1131">
          <cell r="CG1131">
            <v>0</v>
          </cell>
        </row>
        <row r="1132">
          <cell r="CG1132">
            <v>0</v>
          </cell>
        </row>
        <row r="1133">
          <cell r="CG1133">
            <v>0</v>
          </cell>
        </row>
        <row r="1134">
          <cell r="CG1134">
            <v>0</v>
          </cell>
        </row>
        <row r="1135">
          <cell r="CG1135">
            <v>0</v>
          </cell>
        </row>
        <row r="1136">
          <cell r="CG1136">
            <v>0</v>
          </cell>
        </row>
        <row r="1137">
          <cell r="CG1137">
            <v>0</v>
          </cell>
        </row>
        <row r="1138">
          <cell r="CG1138">
            <v>0</v>
          </cell>
        </row>
        <row r="1139">
          <cell r="CG1139">
            <v>0</v>
          </cell>
        </row>
        <row r="1140">
          <cell r="CG1140">
            <v>0</v>
          </cell>
        </row>
        <row r="1141">
          <cell r="CG1141">
            <v>0</v>
          </cell>
        </row>
        <row r="1142">
          <cell r="CG1142">
            <v>0</v>
          </cell>
        </row>
        <row r="1143">
          <cell r="CG1143">
            <v>0</v>
          </cell>
        </row>
        <row r="1144">
          <cell r="CG1144">
            <v>0</v>
          </cell>
        </row>
        <row r="1145">
          <cell r="CG1145">
            <v>0</v>
          </cell>
        </row>
        <row r="1146">
          <cell r="CG1146">
            <v>0</v>
          </cell>
        </row>
        <row r="1147">
          <cell r="CG1147">
            <v>0</v>
          </cell>
        </row>
        <row r="1148">
          <cell r="CG1148">
            <v>0</v>
          </cell>
        </row>
        <row r="1149">
          <cell r="CG1149">
            <v>0</v>
          </cell>
        </row>
        <row r="1150">
          <cell r="CG1150">
            <v>0</v>
          </cell>
        </row>
        <row r="1151">
          <cell r="CG1151">
            <v>0</v>
          </cell>
        </row>
        <row r="1152">
          <cell r="CG1152">
            <v>0</v>
          </cell>
        </row>
        <row r="1153">
          <cell r="CG1153">
            <v>0</v>
          </cell>
        </row>
        <row r="1154">
          <cell r="CG1154">
            <v>0</v>
          </cell>
        </row>
        <row r="1155">
          <cell r="CG1155">
            <v>0</v>
          </cell>
        </row>
        <row r="1156">
          <cell r="CG1156">
            <v>0</v>
          </cell>
        </row>
        <row r="1157">
          <cell r="CG1157">
            <v>0</v>
          </cell>
        </row>
        <row r="1158">
          <cell r="CG1158">
            <v>0</v>
          </cell>
        </row>
        <row r="1159">
          <cell r="CG1159">
            <v>0</v>
          </cell>
        </row>
        <row r="1160">
          <cell r="CG1160">
            <v>0</v>
          </cell>
        </row>
        <row r="1161">
          <cell r="CG1161">
            <v>0</v>
          </cell>
        </row>
        <row r="1162">
          <cell r="CG1162">
            <v>0</v>
          </cell>
        </row>
        <row r="1163">
          <cell r="CG1163">
            <v>0</v>
          </cell>
        </row>
        <row r="1164">
          <cell r="CG1164">
            <v>0</v>
          </cell>
        </row>
        <row r="1165">
          <cell r="CG1165">
            <v>0</v>
          </cell>
        </row>
        <row r="1166">
          <cell r="CG1166">
            <v>0</v>
          </cell>
        </row>
        <row r="1167">
          <cell r="CG1167">
            <v>0</v>
          </cell>
        </row>
        <row r="1168">
          <cell r="CG1168">
            <v>0</v>
          </cell>
        </row>
        <row r="1169">
          <cell r="CG1169">
            <v>0</v>
          </cell>
        </row>
        <row r="1170">
          <cell r="CG1170">
            <v>0</v>
          </cell>
        </row>
        <row r="1171">
          <cell r="CG1171">
            <v>0</v>
          </cell>
        </row>
        <row r="1172">
          <cell r="CG1172">
            <v>0</v>
          </cell>
        </row>
        <row r="1173">
          <cell r="CG1173">
            <v>0</v>
          </cell>
        </row>
        <row r="1174">
          <cell r="CG1174">
            <v>0</v>
          </cell>
        </row>
        <row r="1175">
          <cell r="CG1175">
            <v>0</v>
          </cell>
        </row>
        <row r="1176">
          <cell r="CG1176">
            <v>0</v>
          </cell>
        </row>
        <row r="1177">
          <cell r="CG1177">
            <v>0</v>
          </cell>
        </row>
        <row r="1178">
          <cell r="CG1178">
            <v>0</v>
          </cell>
        </row>
        <row r="1179">
          <cell r="CG1179">
            <v>0</v>
          </cell>
        </row>
        <row r="1180">
          <cell r="CG1180">
            <v>0</v>
          </cell>
        </row>
        <row r="1181">
          <cell r="CG1181">
            <v>0</v>
          </cell>
        </row>
        <row r="1182">
          <cell r="CG1182">
            <v>0</v>
          </cell>
        </row>
        <row r="1183">
          <cell r="CG1183">
            <v>0</v>
          </cell>
        </row>
        <row r="1184">
          <cell r="CG1184">
            <v>0</v>
          </cell>
        </row>
        <row r="1185">
          <cell r="CG1185">
            <v>0</v>
          </cell>
        </row>
        <row r="1186">
          <cell r="CG1186">
            <v>0</v>
          </cell>
        </row>
        <row r="1187">
          <cell r="CG1187">
            <v>0</v>
          </cell>
        </row>
        <row r="1188">
          <cell r="CG1188">
            <v>0</v>
          </cell>
        </row>
        <row r="1189">
          <cell r="CG1189">
            <v>0</v>
          </cell>
        </row>
        <row r="1190">
          <cell r="CG1190">
            <v>0</v>
          </cell>
        </row>
        <row r="1191">
          <cell r="CG1191">
            <v>0</v>
          </cell>
        </row>
        <row r="1192">
          <cell r="CG1192">
            <v>0</v>
          </cell>
        </row>
        <row r="1193">
          <cell r="CG1193">
            <v>0</v>
          </cell>
        </row>
        <row r="1194">
          <cell r="CG1194">
            <v>0</v>
          </cell>
        </row>
        <row r="1195">
          <cell r="CG1195">
            <v>0</v>
          </cell>
        </row>
        <row r="1196">
          <cell r="CG1196">
            <v>0</v>
          </cell>
        </row>
        <row r="1197">
          <cell r="CG1197">
            <v>0</v>
          </cell>
        </row>
        <row r="1198">
          <cell r="CG1198">
            <v>0</v>
          </cell>
        </row>
        <row r="1199">
          <cell r="CG1199">
            <v>0</v>
          </cell>
        </row>
        <row r="1200">
          <cell r="CG1200">
            <v>0</v>
          </cell>
        </row>
        <row r="1201">
          <cell r="CG1201">
            <v>0</v>
          </cell>
        </row>
        <row r="1202">
          <cell r="CG1202">
            <v>0</v>
          </cell>
        </row>
        <row r="1203">
          <cell r="CG1203">
            <v>0</v>
          </cell>
        </row>
        <row r="1204">
          <cell r="CG1204">
            <v>0</v>
          </cell>
        </row>
        <row r="1205">
          <cell r="CG1205">
            <v>0</v>
          </cell>
        </row>
        <row r="1206">
          <cell r="CG1206">
            <v>0</v>
          </cell>
        </row>
        <row r="1207">
          <cell r="CG1207">
            <v>0</v>
          </cell>
        </row>
        <row r="1208">
          <cell r="CG1208">
            <v>0</v>
          </cell>
        </row>
        <row r="1209">
          <cell r="CG1209">
            <v>0</v>
          </cell>
        </row>
        <row r="1210">
          <cell r="CG1210">
            <v>0</v>
          </cell>
        </row>
        <row r="1211">
          <cell r="CG1211">
            <v>0</v>
          </cell>
        </row>
        <row r="1212">
          <cell r="CG1212">
            <v>0</v>
          </cell>
        </row>
        <row r="1213">
          <cell r="CG1213">
            <v>0</v>
          </cell>
        </row>
        <row r="1214">
          <cell r="CG1214">
            <v>0</v>
          </cell>
        </row>
        <row r="1215">
          <cell r="CG1215">
            <v>0</v>
          </cell>
        </row>
        <row r="1216">
          <cell r="CG1216">
            <v>0</v>
          </cell>
        </row>
        <row r="1217">
          <cell r="CG1217">
            <v>0</v>
          </cell>
        </row>
        <row r="1218">
          <cell r="CG1218">
            <v>0</v>
          </cell>
        </row>
        <row r="1219">
          <cell r="CG1219">
            <v>0</v>
          </cell>
        </row>
        <row r="1220">
          <cell r="CG1220">
            <v>0</v>
          </cell>
        </row>
        <row r="1221">
          <cell r="CG1221">
            <v>0</v>
          </cell>
        </row>
        <row r="1222">
          <cell r="CG1222">
            <v>0</v>
          </cell>
        </row>
        <row r="1223">
          <cell r="CG1223">
            <v>0</v>
          </cell>
        </row>
        <row r="1224">
          <cell r="CG1224">
            <v>0</v>
          </cell>
        </row>
        <row r="1225">
          <cell r="CG1225">
            <v>0</v>
          </cell>
        </row>
        <row r="1226">
          <cell r="CG1226">
            <v>0</v>
          </cell>
        </row>
        <row r="1227">
          <cell r="CG1227">
            <v>0</v>
          </cell>
        </row>
        <row r="1228">
          <cell r="CG1228">
            <v>0</v>
          </cell>
        </row>
        <row r="1229">
          <cell r="CG1229">
            <v>0</v>
          </cell>
        </row>
        <row r="1230">
          <cell r="CG1230">
            <v>0</v>
          </cell>
        </row>
        <row r="1231">
          <cell r="CG1231">
            <v>0</v>
          </cell>
        </row>
        <row r="1232">
          <cell r="CG1232">
            <v>0</v>
          </cell>
        </row>
        <row r="1233">
          <cell r="CG1233">
            <v>0</v>
          </cell>
        </row>
        <row r="1234">
          <cell r="CG1234">
            <v>0</v>
          </cell>
        </row>
        <row r="1235">
          <cell r="CG1235">
            <v>0</v>
          </cell>
        </row>
        <row r="1236">
          <cell r="CG1236">
            <v>0</v>
          </cell>
        </row>
        <row r="1237">
          <cell r="CG1237">
            <v>0</v>
          </cell>
        </row>
        <row r="1238">
          <cell r="CG1238">
            <v>0</v>
          </cell>
        </row>
        <row r="1239">
          <cell r="CG1239">
            <v>0</v>
          </cell>
        </row>
        <row r="1240">
          <cell r="CG1240">
            <v>0</v>
          </cell>
        </row>
        <row r="1241">
          <cell r="CG1241">
            <v>0</v>
          </cell>
        </row>
        <row r="1242">
          <cell r="CG1242">
            <v>0</v>
          </cell>
        </row>
        <row r="1243">
          <cell r="CG1243">
            <v>0</v>
          </cell>
        </row>
        <row r="1244">
          <cell r="CG1244">
            <v>0</v>
          </cell>
        </row>
        <row r="1245">
          <cell r="CG1245">
            <v>0</v>
          </cell>
        </row>
        <row r="1246">
          <cell r="CG1246">
            <v>0</v>
          </cell>
        </row>
        <row r="1247">
          <cell r="CG1247">
            <v>0</v>
          </cell>
        </row>
        <row r="1248">
          <cell r="CG1248">
            <v>0</v>
          </cell>
        </row>
        <row r="1249">
          <cell r="CG1249">
            <v>0</v>
          </cell>
        </row>
        <row r="1250">
          <cell r="CG1250">
            <v>0</v>
          </cell>
        </row>
        <row r="1251">
          <cell r="CG1251">
            <v>0</v>
          </cell>
        </row>
        <row r="1252">
          <cell r="CG1252">
            <v>0</v>
          </cell>
        </row>
        <row r="1253">
          <cell r="CG1253">
            <v>0</v>
          </cell>
        </row>
        <row r="1254">
          <cell r="CG1254">
            <v>0</v>
          </cell>
        </row>
        <row r="1255">
          <cell r="CG1255">
            <v>0</v>
          </cell>
        </row>
        <row r="1256">
          <cell r="CG1256">
            <v>0</v>
          </cell>
        </row>
        <row r="1257">
          <cell r="CG1257">
            <v>0</v>
          </cell>
        </row>
        <row r="1258">
          <cell r="CG1258">
            <v>3118080</v>
          </cell>
        </row>
        <row r="1259">
          <cell r="CG1259">
            <v>0</v>
          </cell>
        </row>
        <row r="1260">
          <cell r="CG1260">
            <v>0</v>
          </cell>
        </row>
        <row r="1261">
          <cell r="CG1261">
            <v>0</v>
          </cell>
        </row>
        <row r="1262">
          <cell r="CG1262">
            <v>0</v>
          </cell>
        </row>
        <row r="1263">
          <cell r="CG1263">
            <v>0</v>
          </cell>
        </row>
        <row r="1264">
          <cell r="CG1264">
            <v>0</v>
          </cell>
        </row>
        <row r="1265">
          <cell r="CG1265">
            <v>0</v>
          </cell>
        </row>
        <row r="1266">
          <cell r="CG1266">
            <v>0</v>
          </cell>
        </row>
        <row r="1267">
          <cell r="CG1267">
            <v>0</v>
          </cell>
        </row>
        <row r="1268">
          <cell r="CG1268">
            <v>0</v>
          </cell>
        </row>
        <row r="1269">
          <cell r="CG1269">
            <v>0</v>
          </cell>
        </row>
        <row r="1270">
          <cell r="CG1270">
            <v>0</v>
          </cell>
        </row>
        <row r="1271">
          <cell r="CG1271">
            <v>0</v>
          </cell>
        </row>
        <row r="1272">
          <cell r="CG1272">
            <v>0</v>
          </cell>
        </row>
        <row r="1273">
          <cell r="CG1273">
            <v>0</v>
          </cell>
        </row>
        <row r="1274">
          <cell r="CG1274">
            <v>0</v>
          </cell>
        </row>
        <row r="1275">
          <cell r="CG1275">
            <v>0</v>
          </cell>
        </row>
        <row r="1276">
          <cell r="CG1276">
            <v>0</v>
          </cell>
        </row>
        <row r="1277">
          <cell r="CG1277">
            <v>0</v>
          </cell>
        </row>
        <row r="1278">
          <cell r="CG1278">
            <v>0</v>
          </cell>
        </row>
        <row r="1279">
          <cell r="CG1279">
            <v>0</v>
          </cell>
        </row>
        <row r="1280">
          <cell r="CG1280">
            <v>0</v>
          </cell>
        </row>
        <row r="1281">
          <cell r="CG1281">
            <v>0</v>
          </cell>
        </row>
        <row r="1282">
          <cell r="CG1282">
            <v>0</v>
          </cell>
        </row>
        <row r="1283">
          <cell r="CG1283">
            <v>0</v>
          </cell>
        </row>
        <row r="1284">
          <cell r="CG1284">
            <v>0</v>
          </cell>
        </row>
        <row r="1285">
          <cell r="CG1285">
            <v>0</v>
          </cell>
        </row>
        <row r="1286">
          <cell r="CG1286">
            <v>0</v>
          </cell>
        </row>
        <row r="1287">
          <cell r="CG1287">
            <v>0</v>
          </cell>
        </row>
        <row r="1288">
          <cell r="CG1288">
            <v>0</v>
          </cell>
        </row>
        <row r="1289">
          <cell r="CG1289">
            <v>0</v>
          </cell>
        </row>
        <row r="1290">
          <cell r="CG1290">
            <v>0</v>
          </cell>
        </row>
        <row r="1291">
          <cell r="CG1291">
            <v>0</v>
          </cell>
        </row>
        <row r="1292">
          <cell r="CG1292">
            <v>0</v>
          </cell>
        </row>
        <row r="1293">
          <cell r="CG1293">
            <v>0</v>
          </cell>
        </row>
        <row r="1294">
          <cell r="CG1294">
            <v>0</v>
          </cell>
        </row>
        <row r="1295">
          <cell r="CG1295">
            <v>0</v>
          </cell>
        </row>
        <row r="1296">
          <cell r="CG1296">
            <v>0</v>
          </cell>
        </row>
        <row r="1297">
          <cell r="CG1297">
            <v>0</v>
          </cell>
        </row>
        <row r="1298">
          <cell r="CG1298">
            <v>0</v>
          </cell>
        </row>
        <row r="1299">
          <cell r="CG1299">
            <v>0</v>
          </cell>
        </row>
        <row r="1300">
          <cell r="CG1300">
            <v>0</v>
          </cell>
        </row>
        <row r="1301">
          <cell r="CG1301">
            <v>0</v>
          </cell>
        </row>
        <row r="1302">
          <cell r="CG1302">
            <v>0</v>
          </cell>
        </row>
        <row r="1303">
          <cell r="CG1303">
            <v>0</v>
          </cell>
        </row>
        <row r="1304">
          <cell r="CG1304">
            <v>0</v>
          </cell>
        </row>
        <row r="1305">
          <cell r="CG1305">
            <v>0</v>
          </cell>
        </row>
        <row r="1306">
          <cell r="CG1306">
            <v>0</v>
          </cell>
        </row>
        <row r="1307">
          <cell r="CG1307">
            <v>0</v>
          </cell>
        </row>
        <row r="1308">
          <cell r="CG1308">
            <v>0</v>
          </cell>
        </row>
        <row r="1309">
          <cell r="CG1309">
            <v>0</v>
          </cell>
        </row>
        <row r="1310">
          <cell r="CG1310">
            <v>0</v>
          </cell>
        </row>
        <row r="1311">
          <cell r="CG1311">
            <v>0</v>
          </cell>
        </row>
        <row r="1312">
          <cell r="CG1312">
            <v>0</v>
          </cell>
        </row>
        <row r="1313">
          <cell r="CG1313">
            <v>0</v>
          </cell>
        </row>
        <row r="1314">
          <cell r="CG1314">
            <v>0</v>
          </cell>
        </row>
        <row r="1315">
          <cell r="CG1315">
            <v>0</v>
          </cell>
        </row>
        <row r="1316">
          <cell r="CG1316">
            <v>0</v>
          </cell>
        </row>
        <row r="1317">
          <cell r="CG1317">
            <v>0</v>
          </cell>
        </row>
        <row r="1318">
          <cell r="CG1318">
            <v>0</v>
          </cell>
        </row>
        <row r="1319">
          <cell r="CG1319">
            <v>0</v>
          </cell>
        </row>
        <row r="1320">
          <cell r="CG1320">
            <v>5467960</v>
          </cell>
        </row>
        <row r="1321">
          <cell r="CG1321">
            <v>0</v>
          </cell>
        </row>
        <row r="1322">
          <cell r="CG1322">
            <v>0</v>
          </cell>
        </row>
        <row r="1323">
          <cell r="CG1323">
            <v>0</v>
          </cell>
        </row>
        <row r="1324">
          <cell r="CG1324">
            <v>4100970</v>
          </cell>
        </row>
        <row r="1325">
          <cell r="CG1325">
            <v>0</v>
          </cell>
        </row>
        <row r="1326">
          <cell r="CG1326">
            <v>0</v>
          </cell>
        </row>
        <row r="1327">
          <cell r="CG1327">
            <v>0</v>
          </cell>
        </row>
        <row r="1328">
          <cell r="CG1328">
            <v>0</v>
          </cell>
        </row>
        <row r="1329">
          <cell r="CG1329">
            <v>0</v>
          </cell>
        </row>
        <row r="1330">
          <cell r="CG1330">
            <v>0</v>
          </cell>
        </row>
        <row r="1331">
          <cell r="CG1331">
            <v>0</v>
          </cell>
        </row>
        <row r="1332">
          <cell r="CG1332">
            <v>4100970</v>
          </cell>
        </row>
        <row r="1333">
          <cell r="CG1333">
            <v>0</v>
          </cell>
        </row>
        <row r="1334">
          <cell r="CG1334">
            <v>0</v>
          </cell>
        </row>
        <row r="1335">
          <cell r="CG1335">
            <v>0</v>
          </cell>
        </row>
        <row r="1336">
          <cell r="CG1336">
            <v>0</v>
          </cell>
        </row>
        <row r="1337">
          <cell r="CG1337">
            <v>0</v>
          </cell>
        </row>
        <row r="1338">
          <cell r="CG1338">
            <v>0</v>
          </cell>
        </row>
        <row r="1339">
          <cell r="CG1339">
            <v>0</v>
          </cell>
        </row>
        <row r="1340">
          <cell r="CG1340">
            <v>1366990</v>
          </cell>
        </row>
        <row r="1341">
          <cell r="CG1341">
            <v>0</v>
          </cell>
        </row>
        <row r="1342">
          <cell r="CG1342">
            <v>0</v>
          </cell>
        </row>
        <row r="1343">
          <cell r="CG1343">
            <v>0</v>
          </cell>
        </row>
        <row r="1344">
          <cell r="CG1344">
            <v>0</v>
          </cell>
        </row>
        <row r="1345">
          <cell r="CG1345">
            <v>0</v>
          </cell>
        </row>
        <row r="1346">
          <cell r="CG1346">
            <v>0</v>
          </cell>
        </row>
        <row r="1347">
          <cell r="CG1347">
            <v>0</v>
          </cell>
        </row>
        <row r="1348">
          <cell r="CG1348">
            <v>0</v>
          </cell>
        </row>
        <row r="1349">
          <cell r="CG1349">
            <v>0</v>
          </cell>
        </row>
        <row r="1350">
          <cell r="CG1350">
            <v>0</v>
          </cell>
        </row>
        <row r="1351">
          <cell r="CG1351">
            <v>0</v>
          </cell>
        </row>
        <row r="1352">
          <cell r="CG1352">
            <v>1366990</v>
          </cell>
        </row>
        <row r="1353">
          <cell r="CG1353">
            <v>0</v>
          </cell>
        </row>
        <row r="1354">
          <cell r="CG1354">
            <v>0</v>
          </cell>
        </row>
        <row r="1355">
          <cell r="CG1355">
            <v>0</v>
          </cell>
        </row>
        <row r="1356">
          <cell r="CG1356">
            <v>1366990</v>
          </cell>
        </row>
        <row r="1357">
          <cell r="CG1357">
            <v>0</v>
          </cell>
        </row>
        <row r="1358">
          <cell r="CG1358">
            <v>0</v>
          </cell>
        </row>
        <row r="1359">
          <cell r="CG1359">
            <v>0</v>
          </cell>
        </row>
        <row r="1360">
          <cell r="CG1360">
            <v>0</v>
          </cell>
        </row>
        <row r="1361">
          <cell r="CG1361">
            <v>0</v>
          </cell>
        </row>
        <row r="1362">
          <cell r="CG1362">
            <v>0</v>
          </cell>
        </row>
        <row r="1363">
          <cell r="CG1363">
            <v>0</v>
          </cell>
        </row>
        <row r="1364">
          <cell r="CG1364">
            <v>2733980</v>
          </cell>
        </row>
        <row r="1365">
          <cell r="CG1365">
            <v>0</v>
          </cell>
        </row>
        <row r="1366">
          <cell r="CG1366">
            <v>0</v>
          </cell>
        </row>
        <row r="1367">
          <cell r="CG1367">
            <v>0</v>
          </cell>
        </row>
        <row r="1368">
          <cell r="CG1368">
            <v>0</v>
          </cell>
        </row>
        <row r="1369">
          <cell r="CG1369">
            <v>0</v>
          </cell>
        </row>
        <row r="1370">
          <cell r="CG1370">
            <v>1366990</v>
          </cell>
        </row>
        <row r="1371">
          <cell r="CG1371">
            <v>0</v>
          </cell>
        </row>
        <row r="1372">
          <cell r="CG1372">
            <v>0</v>
          </cell>
        </row>
        <row r="1373">
          <cell r="CG1373">
            <v>0</v>
          </cell>
        </row>
        <row r="1374">
          <cell r="CG1374">
            <v>0</v>
          </cell>
        </row>
        <row r="1375">
          <cell r="CG1375">
            <v>0</v>
          </cell>
        </row>
        <row r="1376">
          <cell r="CG1376">
            <v>0</v>
          </cell>
        </row>
        <row r="1377">
          <cell r="CG1377">
            <v>0</v>
          </cell>
        </row>
        <row r="1378">
          <cell r="CG1378">
            <v>1366990</v>
          </cell>
        </row>
        <row r="1379">
          <cell r="CG1379">
            <v>0</v>
          </cell>
        </row>
        <row r="1380">
          <cell r="CG1380">
            <v>0</v>
          </cell>
        </row>
        <row r="1381">
          <cell r="CG1381">
            <v>0</v>
          </cell>
        </row>
        <row r="1382">
          <cell r="CG1382">
            <v>0</v>
          </cell>
        </row>
        <row r="1383">
          <cell r="CG1383">
            <v>1366990</v>
          </cell>
        </row>
        <row r="1384">
          <cell r="CG1384">
            <v>0</v>
          </cell>
        </row>
        <row r="1385">
          <cell r="CG1385">
            <v>0</v>
          </cell>
        </row>
        <row r="1386">
          <cell r="CG1386">
            <v>1366990</v>
          </cell>
        </row>
        <row r="1387">
          <cell r="CG1387">
            <v>5467960</v>
          </cell>
        </row>
        <row r="1388">
          <cell r="CG1388">
            <v>0</v>
          </cell>
        </row>
        <row r="1389">
          <cell r="CG1389">
            <v>0</v>
          </cell>
        </row>
        <row r="1390">
          <cell r="CG1390">
            <v>2733980</v>
          </cell>
        </row>
        <row r="1391">
          <cell r="CG1391">
            <v>0</v>
          </cell>
        </row>
        <row r="1392">
          <cell r="CG1392">
            <v>0</v>
          </cell>
        </row>
        <row r="1393">
          <cell r="CG1393">
            <v>0</v>
          </cell>
        </row>
        <row r="1394">
          <cell r="CG1394">
            <v>4100970</v>
          </cell>
        </row>
        <row r="1395">
          <cell r="CG1395">
            <v>0</v>
          </cell>
        </row>
        <row r="1396">
          <cell r="CG1396">
            <v>10935920</v>
          </cell>
        </row>
        <row r="1397">
          <cell r="CG1397">
            <v>4100970</v>
          </cell>
        </row>
        <row r="1398">
          <cell r="CG1398">
            <v>0</v>
          </cell>
        </row>
        <row r="1399">
          <cell r="CG1399">
            <v>0</v>
          </cell>
        </row>
        <row r="1400">
          <cell r="CG1400">
            <v>4100970</v>
          </cell>
        </row>
        <row r="1401">
          <cell r="CG1401">
            <v>5467960</v>
          </cell>
        </row>
        <row r="1402">
          <cell r="CG1402">
            <v>4100970</v>
          </cell>
        </row>
        <row r="1403">
          <cell r="CG1403">
            <v>0</v>
          </cell>
        </row>
        <row r="1404">
          <cell r="CG1404">
            <v>2079100</v>
          </cell>
        </row>
        <row r="1405">
          <cell r="CG1405">
            <v>0</v>
          </cell>
        </row>
        <row r="1406">
          <cell r="CG1406">
            <v>1366990</v>
          </cell>
        </row>
        <row r="1407">
          <cell r="CG1407">
            <v>1366990</v>
          </cell>
        </row>
        <row r="1408">
          <cell r="CG1408">
            <v>16403880</v>
          </cell>
        </row>
        <row r="1409">
          <cell r="CG1409">
            <v>1366990</v>
          </cell>
        </row>
        <row r="1410">
          <cell r="CG1410">
            <v>2733980</v>
          </cell>
        </row>
        <row r="1411">
          <cell r="CG1411">
            <v>1366990</v>
          </cell>
        </row>
        <row r="1412">
          <cell r="CG1412">
            <v>0</v>
          </cell>
        </row>
        <row r="1413">
          <cell r="CG1413">
            <v>0</v>
          </cell>
        </row>
        <row r="1414">
          <cell r="CG1414">
            <v>29959296</v>
          </cell>
        </row>
        <row r="1415">
          <cell r="CG1415">
            <v>0</v>
          </cell>
        </row>
        <row r="1416">
          <cell r="CG1416">
            <v>0</v>
          </cell>
        </row>
        <row r="1417">
          <cell r="CG1417">
            <v>0</v>
          </cell>
        </row>
        <row r="1418">
          <cell r="CG1418">
            <v>0</v>
          </cell>
        </row>
        <row r="1419">
          <cell r="CG1419">
            <v>0</v>
          </cell>
        </row>
        <row r="1420">
          <cell r="CG1420">
            <v>0</v>
          </cell>
        </row>
        <row r="1421">
          <cell r="CG1421">
            <v>0</v>
          </cell>
        </row>
        <row r="1422">
          <cell r="CG1422">
            <v>0</v>
          </cell>
        </row>
        <row r="1423">
          <cell r="CG1423">
            <v>0</v>
          </cell>
        </row>
        <row r="1424">
          <cell r="CG1424">
            <v>0</v>
          </cell>
        </row>
        <row r="1425">
          <cell r="CG1425">
            <v>0</v>
          </cell>
        </row>
        <row r="1426">
          <cell r="CG1426">
            <v>0</v>
          </cell>
        </row>
        <row r="1427">
          <cell r="CG1427">
            <v>0</v>
          </cell>
        </row>
        <row r="1428">
          <cell r="CG1428">
            <v>0</v>
          </cell>
        </row>
        <row r="1429">
          <cell r="CG1429">
            <v>0</v>
          </cell>
        </row>
        <row r="1430">
          <cell r="CG1430">
            <v>0</v>
          </cell>
        </row>
        <row r="1431">
          <cell r="CG1431">
            <v>0</v>
          </cell>
        </row>
        <row r="1432">
          <cell r="CG1432">
            <v>0</v>
          </cell>
        </row>
        <row r="1433">
          <cell r="CG1433">
            <v>0</v>
          </cell>
        </row>
        <row r="1434">
          <cell r="CG1434">
            <v>0</v>
          </cell>
        </row>
        <row r="1435">
          <cell r="CG1435">
            <v>0</v>
          </cell>
        </row>
        <row r="1436">
          <cell r="CG1436">
            <v>0</v>
          </cell>
        </row>
        <row r="1437">
          <cell r="CG1437">
            <v>0</v>
          </cell>
        </row>
        <row r="1438">
          <cell r="CG1438">
            <v>0</v>
          </cell>
        </row>
        <row r="1439">
          <cell r="CG1439">
            <v>0</v>
          </cell>
        </row>
        <row r="1440">
          <cell r="CG1440">
            <v>0</v>
          </cell>
        </row>
        <row r="1441">
          <cell r="CG1441">
            <v>0</v>
          </cell>
        </row>
        <row r="1442">
          <cell r="CG1442">
            <v>0</v>
          </cell>
        </row>
        <row r="1443">
          <cell r="CG1443">
            <v>0</v>
          </cell>
        </row>
        <row r="1444">
          <cell r="CG1444">
            <v>0</v>
          </cell>
        </row>
        <row r="1445">
          <cell r="CG1445">
            <v>0</v>
          </cell>
        </row>
        <row r="1446">
          <cell r="CG1446">
            <v>0</v>
          </cell>
        </row>
        <row r="1447">
          <cell r="CG1447">
            <v>0</v>
          </cell>
        </row>
        <row r="1448">
          <cell r="CG1448">
            <v>0</v>
          </cell>
        </row>
        <row r="1449">
          <cell r="CG1449">
            <v>0</v>
          </cell>
        </row>
        <row r="1450">
          <cell r="CG1450">
            <v>0</v>
          </cell>
        </row>
        <row r="1451">
          <cell r="CG1451">
            <v>0</v>
          </cell>
        </row>
        <row r="1452">
          <cell r="CG1452">
            <v>0</v>
          </cell>
        </row>
        <row r="1453">
          <cell r="CG1453">
            <v>0</v>
          </cell>
        </row>
        <row r="1454">
          <cell r="CG1454">
            <v>0</v>
          </cell>
        </row>
        <row r="1455">
          <cell r="CG1455">
            <v>0</v>
          </cell>
        </row>
        <row r="1456">
          <cell r="CG1456">
            <v>0</v>
          </cell>
        </row>
        <row r="1457">
          <cell r="CG1457">
            <v>0</v>
          </cell>
        </row>
        <row r="1458">
          <cell r="CG1458">
            <v>0</v>
          </cell>
        </row>
        <row r="1459">
          <cell r="CG1459">
            <v>0</v>
          </cell>
        </row>
        <row r="1460">
          <cell r="CG1460">
            <v>0</v>
          </cell>
        </row>
        <row r="1461">
          <cell r="CG1461">
            <v>0</v>
          </cell>
        </row>
        <row r="1462">
          <cell r="CG1462">
            <v>0</v>
          </cell>
        </row>
        <row r="1463">
          <cell r="CG1463">
            <v>0</v>
          </cell>
        </row>
        <row r="1464">
          <cell r="CG1464">
            <v>0</v>
          </cell>
        </row>
        <row r="1465">
          <cell r="CG1465">
            <v>0</v>
          </cell>
        </row>
        <row r="1466">
          <cell r="CG1466">
            <v>0</v>
          </cell>
        </row>
        <row r="1467">
          <cell r="CG1467">
            <v>0</v>
          </cell>
        </row>
        <row r="1468">
          <cell r="CG1468">
            <v>0</v>
          </cell>
        </row>
        <row r="1469">
          <cell r="CG1469">
            <v>0</v>
          </cell>
        </row>
        <row r="1470">
          <cell r="CG1470">
            <v>0</v>
          </cell>
        </row>
        <row r="1471">
          <cell r="CG1471">
            <v>0</v>
          </cell>
        </row>
        <row r="1472">
          <cell r="CG1472">
            <v>0</v>
          </cell>
        </row>
        <row r="1473">
          <cell r="CG1473">
            <v>0</v>
          </cell>
        </row>
        <row r="1474">
          <cell r="CG1474">
            <v>0</v>
          </cell>
        </row>
        <row r="1475">
          <cell r="CG1475">
            <v>0</v>
          </cell>
        </row>
        <row r="1476">
          <cell r="CG1476">
            <v>0</v>
          </cell>
        </row>
        <row r="1477">
          <cell r="CG1477">
            <v>0</v>
          </cell>
        </row>
        <row r="1478">
          <cell r="CG1478">
            <v>0</v>
          </cell>
        </row>
        <row r="1479">
          <cell r="CG1479">
            <v>0</v>
          </cell>
        </row>
        <row r="1480">
          <cell r="CG1480">
            <v>0</v>
          </cell>
        </row>
        <row r="1481">
          <cell r="CG1481">
            <v>0</v>
          </cell>
        </row>
        <row r="1482">
          <cell r="CG1482">
            <v>0</v>
          </cell>
        </row>
        <row r="1483">
          <cell r="CG1483">
            <v>0</v>
          </cell>
        </row>
        <row r="1484">
          <cell r="CG1484">
            <v>0</v>
          </cell>
        </row>
        <row r="1485">
          <cell r="CG1485">
            <v>0</v>
          </cell>
        </row>
        <row r="1486">
          <cell r="CG1486">
            <v>0</v>
          </cell>
        </row>
        <row r="1487">
          <cell r="CG1487">
            <v>0</v>
          </cell>
        </row>
        <row r="1488">
          <cell r="CG1488">
            <v>0</v>
          </cell>
        </row>
        <row r="1489">
          <cell r="CG1489">
            <v>0</v>
          </cell>
        </row>
        <row r="1490">
          <cell r="CG1490">
            <v>0</v>
          </cell>
        </row>
        <row r="1491">
          <cell r="CG1491">
            <v>0</v>
          </cell>
        </row>
        <row r="1492">
          <cell r="CG1492">
            <v>0</v>
          </cell>
        </row>
        <row r="1493">
          <cell r="CG1493">
            <v>0</v>
          </cell>
        </row>
        <row r="1494">
          <cell r="CG1494">
            <v>0</v>
          </cell>
        </row>
        <row r="1495">
          <cell r="CG1495">
            <v>0</v>
          </cell>
        </row>
        <row r="1496">
          <cell r="CG1496">
            <v>0</v>
          </cell>
        </row>
        <row r="1497">
          <cell r="CG1497">
            <v>0</v>
          </cell>
        </row>
        <row r="1498">
          <cell r="CG1498">
            <v>0</v>
          </cell>
        </row>
        <row r="1499">
          <cell r="CG1499">
            <v>0</v>
          </cell>
        </row>
        <row r="1500">
          <cell r="CG1500">
            <v>0</v>
          </cell>
        </row>
        <row r="1501">
          <cell r="CG1501">
            <v>0</v>
          </cell>
        </row>
        <row r="1502">
          <cell r="CG1502">
            <v>0</v>
          </cell>
        </row>
        <row r="1503">
          <cell r="CG1503">
            <v>0</v>
          </cell>
        </row>
        <row r="1504">
          <cell r="CG1504">
            <v>0</v>
          </cell>
        </row>
        <row r="1505">
          <cell r="CG1505">
            <v>0</v>
          </cell>
        </row>
        <row r="1506">
          <cell r="CG1506">
            <v>0</v>
          </cell>
        </row>
        <row r="1507">
          <cell r="CG1507">
            <v>0</v>
          </cell>
        </row>
        <row r="1508">
          <cell r="CG1508">
            <v>0</v>
          </cell>
        </row>
        <row r="1509">
          <cell r="CG1509">
            <v>0</v>
          </cell>
        </row>
        <row r="1510">
          <cell r="CG1510">
            <v>0</v>
          </cell>
        </row>
        <row r="1511">
          <cell r="CG1511">
            <v>0</v>
          </cell>
        </row>
        <row r="1512">
          <cell r="CG1512">
            <v>0</v>
          </cell>
        </row>
        <row r="1513">
          <cell r="CG1513">
            <v>0</v>
          </cell>
        </row>
        <row r="1514">
          <cell r="CG1514">
            <v>0</v>
          </cell>
        </row>
        <row r="1515">
          <cell r="CG1515">
            <v>0</v>
          </cell>
        </row>
        <row r="1516">
          <cell r="CG1516">
            <v>0</v>
          </cell>
        </row>
        <row r="1517">
          <cell r="CG1517">
            <v>0</v>
          </cell>
        </row>
        <row r="1518">
          <cell r="CG1518">
            <v>0</v>
          </cell>
        </row>
        <row r="1519">
          <cell r="CG1519">
            <v>0</v>
          </cell>
        </row>
        <row r="1520">
          <cell r="CG1520">
            <v>0</v>
          </cell>
        </row>
        <row r="1521">
          <cell r="CG1521">
            <v>0</v>
          </cell>
        </row>
        <row r="1522">
          <cell r="CG1522">
            <v>0</v>
          </cell>
        </row>
        <row r="1523">
          <cell r="CG1523">
            <v>0</v>
          </cell>
        </row>
        <row r="1524">
          <cell r="CG1524">
            <v>0</v>
          </cell>
        </row>
        <row r="1525">
          <cell r="CG1525">
            <v>0</v>
          </cell>
        </row>
        <row r="1526">
          <cell r="CG1526">
            <v>0</v>
          </cell>
        </row>
        <row r="1527">
          <cell r="CG1527">
            <v>0</v>
          </cell>
        </row>
        <row r="1528">
          <cell r="CG1528">
            <v>0</v>
          </cell>
        </row>
        <row r="1529">
          <cell r="CG1529">
            <v>0</v>
          </cell>
        </row>
        <row r="1530">
          <cell r="CG1530">
            <v>0</v>
          </cell>
        </row>
        <row r="1531">
          <cell r="CG1531">
            <v>0</v>
          </cell>
        </row>
        <row r="1532">
          <cell r="CG1532">
            <v>0</v>
          </cell>
        </row>
        <row r="1533">
          <cell r="CG1533">
            <v>0</v>
          </cell>
        </row>
        <row r="1534">
          <cell r="CG1534">
            <v>0</v>
          </cell>
        </row>
        <row r="1535">
          <cell r="CG1535">
            <v>0</v>
          </cell>
        </row>
        <row r="1536">
          <cell r="CG1536">
            <v>0</v>
          </cell>
        </row>
        <row r="1537">
          <cell r="CG1537">
            <v>0</v>
          </cell>
        </row>
        <row r="1538">
          <cell r="CG1538">
            <v>0</v>
          </cell>
        </row>
        <row r="1539">
          <cell r="CG1539">
            <v>0</v>
          </cell>
        </row>
        <row r="1540">
          <cell r="CG1540">
            <v>0</v>
          </cell>
        </row>
        <row r="1541">
          <cell r="CG1541">
            <v>0</v>
          </cell>
        </row>
        <row r="1542">
          <cell r="CG1542">
            <v>0</v>
          </cell>
        </row>
        <row r="1543">
          <cell r="CG1543">
            <v>0</v>
          </cell>
        </row>
        <row r="1544">
          <cell r="CG1544">
            <v>0</v>
          </cell>
        </row>
        <row r="1545">
          <cell r="CG1545">
            <v>736320</v>
          </cell>
        </row>
        <row r="1546">
          <cell r="CG1546">
            <v>201679838.33920002</v>
          </cell>
        </row>
        <row r="1547">
          <cell r="CG1547">
            <v>0</v>
          </cell>
        </row>
        <row r="1548">
          <cell r="CG1548">
            <v>0</v>
          </cell>
        </row>
        <row r="1549">
          <cell r="CG1549">
            <v>0</v>
          </cell>
        </row>
        <row r="1550">
          <cell r="CG1550">
            <v>0</v>
          </cell>
        </row>
        <row r="1551">
          <cell r="CG1551">
            <v>0</v>
          </cell>
        </row>
        <row r="1552">
          <cell r="CG1552">
            <v>0</v>
          </cell>
        </row>
        <row r="1553">
          <cell r="CG1553">
            <v>0</v>
          </cell>
        </row>
        <row r="1554">
          <cell r="CG1554">
            <v>2049964.6</v>
          </cell>
        </row>
        <row r="1555">
          <cell r="CG1555">
            <v>0</v>
          </cell>
        </row>
        <row r="1556">
          <cell r="CG1556">
            <v>0</v>
          </cell>
        </row>
        <row r="1557">
          <cell r="CG1557">
            <v>0</v>
          </cell>
        </row>
        <row r="1558">
          <cell r="CG1558">
            <v>0</v>
          </cell>
        </row>
        <row r="1559">
          <cell r="CG1559">
            <v>0</v>
          </cell>
        </row>
        <row r="1560">
          <cell r="CG1560">
            <v>0</v>
          </cell>
        </row>
        <row r="1561">
          <cell r="CG1561">
            <v>0</v>
          </cell>
        </row>
        <row r="1562">
          <cell r="CG1562">
            <v>1302080</v>
          </cell>
        </row>
        <row r="1563">
          <cell r="CG1563">
            <v>0</v>
          </cell>
        </row>
        <row r="1564">
          <cell r="CG1564">
            <v>0</v>
          </cell>
        </row>
        <row r="1565">
          <cell r="CG1565">
            <v>0</v>
          </cell>
        </row>
        <row r="1566">
          <cell r="CG1566">
            <v>0</v>
          </cell>
        </row>
        <row r="1567">
          <cell r="CG1567">
            <v>0</v>
          </cell>
        </row>
        <row r="1568">
          <cell r="CG1568">
            <v>0</v>
          </cell>
        </row>
        <row r="1569">
          <cell r="CG1569">
            <v>0</v>
          </cell>
        </row>
        <row r="1570">
          <cell r="CG1570">
            <v>0</v>
          </cell>
        </row>
        <row r="1571">
          <cell r="CG1571">
            <v>0</v>
          </cell>
        </row>
        <row r="1572">
          <cell r="CG1572">
            <v>0</v>
          </cell>
        </row>
        <row r="1573">
          <cell r="CG1573">
            <v>0</v>
          </cell>
        </row>
        <row r="1574">
          <cell r="CG1574">
            <v>0</v>
          </cell>
        </row>
        <row r="1575">
          <cell r="CG1575">
            <v>0</v>
          </cell>
        </row>
        <row r="1576">
          <cell r="CG1576">
            <v>0</v>
          </cell>
        </row>
        <row r="1577">
          <cell r="CG1577">
            <v>0</v>
          </cell>
        </row>
        <row r="1578">
          <cell r="CG1578">
            <v>0</v>
          </cell>
        </row>
        <row r="1579">
          <cell r="CG1579">
            <v>0</v>
          </cell>
        </row>
        <row r="1580">
          <cell r="CG1580">
            <v>0</v>
          </cell>
        </row>
        <row r="1581">
          <cell r="CG1581">
            <v>0</v>
          </cell>
        </row>
        <row r="1582">
          <cell r="CG1582">
            <v>7238400</v>
          </cell>
        </row>
        <row r="1583">
          <cell r="CG1583">
            <v>0</v>
          </cell>
        </row>
        <row r="1584">
          <cell r="CG1584">
            <v>0</v>
          </cell>
        </row>
        <row r="1585">
          <cell r="CG1585">
            <v>0</v>
          </cell>
        </row>
        <row r="1586">
          <cell r="CG1586">
            <v>6739200</v>
          </cell>
        </row>
        <row r="1587">
          <cell r="CG1587">
            <v>0</v>
          </cell>
        </row>
        <row r="1588">
          <cell r="CG1588">
            <v>0</v>
          </cell>
        </row>
        <row r="1589">
          <cell r="CG1589">
            <v>0</v>
          </cell>
        </row>
        <row r="1590">
          <cell r="CG1590">
            <v>69829164.23999998</v>
          </cell>
        </row>
        <row r="1591">
          <cell r="CG1591">
            <v>0</v>
          </cell>
        </row>
        <row r="1592">
          <cell r="CG1592">
            <v>0</v>
          </cell>
        </row>
        <row r="1593">
          <cell r="CG1593">
            <v>0</v>
          </cell>
        </row>
        <row r="1594">
          <cell r="CG1594">
            <v>90000</v>
          </cell>
        </row>
        <row r="1595">
          <cell r="CG1595">
            <v>0</v>
          </cell>
        </row>
        <row r="1596">
          <cell r="CG1596">
            <v>0</v>
          </cell>
        </row>
        <row r="1597">
          <cell r="CG1597">
            <v>0</v>
          </cell>
        </row>
        <row r="1598">
          <cell r="CG1598">
            <v>2359392.36</v>
          </cell>
        </row>
        <row r="1599">
          <cell r="CG1599">
            <v>29165761.920000002</v>
          </cell>
        </row>
        <row r="1600">
          <cell r="CG1600">
            <v>0</v>
          </cell>
        </row>
        <row r="1601">
          <cell r="CG1601">
            <v>0</v>
          </cell>
        </row>
        <row r="1602">
          <cell r="CG1602">
            <v>0</v>
          </cell>
        </row>
        <row r="1603">
          <cell r="CG1603">
            <v>0</v>
          </cell>
        </row>
        <row r="1604">
          <cell r="CG1604">
            <v>0</v>
          </cell>
        </row>
        <row r="1605">
          <cell r="CG1605">
            <v>0</v>
          </cell>
        </row>
        <row r="1606">
          <cell r="CG1606">
            <v>0</v>
          </cell>
        </row>
        <row r="1607">
          <cell r="CG1607">
            <v>0</v>
          </cell>
        </row>
        <row r="1608">
          <cell r="CG1608">
            <v>0</v>
          </cell>
        </row>
        <row r="1609">
          <cell r="CG1609">
            <v>0</v>
          </cell>
        </row>
        <row r="1610">
          <cell r="CG1610">
            <v>0</v>
          </cell>
        </row>
        <row r="1611">
          <cell r="CG1611">
            <v>0</v>
          </cell>
        </row>
        <row r="1612">
          <cell r="CG1612">
            <v>0</v>
          </cell>
        </row>
        <row r="1613">
          <cell r="CG1613">
            <v>217152</v>
          </cell>
        </row>
        <row r="1614">
          <cell r="CG1614">
            <v>0</v>
          </cell>
        </row>
        <row r="1615">
          <cell r="CG1615">
            <v>735336</v>
          </cell>
        </row>
        <row r="1616">
          <cell r="CG1616">
            <v>0</v>
          </cell>
        </row>
        <row r="1617">
          <cell r="CG1617">
            <v>0</v>
          </cell>
        </row>
        <row r="1618">
          <cell r="CG1618">
            <v>0</v>
          </cell>
        </row>
        <row r="1619">
          <cell r="CG1619">
            <v>0</v>
          </cell>
        </row>
        <row r="1620">
          <cell r="CG1620">
            <v>0</v>
          </cell>
        </row>
        <row r="1621">
          <cell r="CG1621">
            <v>1161432</v>
          </cell>
        </row>
        <row r="1622">
          <cell r="CG1622">
            <v>0</v>
          </cell>
        </row>
        <row r="1623">
          <cell r="CG1623">
            <v>0</v>
          </cell>
        </row>
        <row r="1624">
          <cell r="CG1624">
            <v>0</v>
          </cell>
        </row>
        <row r="1625">
          <cell r="CG1625">
            <v>0</v>
          </cell>
        </row>
        <row r="1626">
          <cell r="CG1626">
            <v>0</v>
          </cell>
        </row>
        <row r="1627">
          <cell r="CG1627">
            <v>0</v>
          </cell>
        </row>
        <row r="1628">
          <cell r="CG1628">
            <v>0</v>
          </cell>
        </row>
        <row r="1629">
          <cell r="CG1629">
            <v>0</v>
          </cell>
        </row>
        <row r="1630">
          <cell r="CG1630">
            <v>0</v>
          </cell>
        </row>
        <row r="1631">
          <cell r="CG1631">
            <v>0</v>
          </cell>
        </row>
        <row r="1632">
          <cell r="CG1632">
            <v>0</v>
          </cell>
        </row>
        <row r="1633">
          <cell r="CG1633">
            <v>0</v>
          </cell>
        </row>
        <row r="1634">
          <cell r="CG1634">
            <v>0</v>
          </cell>
        </row>
        <row r="1635">
          <cell r="CG1635">
            <v>0</v>
          </cell>
        </row>
        <row r="1636">
          <cell r="CG1636">
            <v>0</v>
          </cell>
        </row>
        <row r="1637">
          <cell r="CG1637">
            <v>0</v>
          </cell>
        </row>
        <row r="1638">
          <cell r="CG1638">
            <v>0</v>
          </cell>
        </row>
        <row r="1639">
          <cell r="CG1639">
            <v>0</v>
          </cell>
        </row>
        <row r="1640">
          <cell r="CG1640">
            <v>0</v>
          </cell>
        </row>
        <row r="1641">
          <cell r="CG1641">
            <v>0</v>
          </cell>
        </row>
        <row r="1642">
          <cell r="CG1642">
            <v>0</v>
          </cell>
        </row>
        <row r="1643">
          <cell r="CG1643">
            <v>0</v>
          </cell>
        </row>
        <row r="1644">
          <cell r="CG1644">
            <v>0</v>
          </cell>
        </row>
        <row r="1645">
          <cell r="CG1645">
            <v>0</v>
          </cell>
        </row>
        <row r="1646">
          <cell r="CG1646">
            <v>0</v>
          </cell>
        </row>
        <row r="1647">
          <cell r="CG1647">
            <v>0</v>
          </cell>
        </row>
        <row r="1648">
          <cell r="CG1648">
            <v>0</v>
          </cell>
        </row>
        <row r="1649">
          <cell r="CG1649">
            <v>0</v>
          </cell>
        </row>
        <row r="1650">
          <cell r="CG1650">
            <v>0</v>
          </cell>
        </row>
        <row r="1651">
          <cell r="CG1651">
            <v>0</v>
          </cell>
        </row>
        <row r="1652">
          <cell r="CG1652">
            <v>0</v>
          </cell>
        </row>
        <row r="1653">
          <cell r="CG1653">
            <v>0</v>
          </cell>
        </row>
        <row r="1654">
          <cell r="CG1654">
            <v>0</v>
          </cell>
        </row>
        <row r="1655">
          <cell r="CG1655">
            <v>0</v>
          </cell>
        </row>
        <row r="1656">
          <cell r="CG1656">
            <v>0</v>
          </cell>
        </row>
        <row r="1657">
          <cell r="CG1657">
            <v>0</v>
          </cell>
        </row>
        <row r="1658">
          <cell r="CG1658">
            <v>0</v>
          </cell>
        </row>
        <row r="1659">
          <cell r="CG1659">
            <v>0</v>
          </cell>
        </row>
        <row r="1660">
          <cell r="CG1660">
            <v>1692840</v>
          </cell>
        </row>
        <row r="1661">
          <cell r="CG1661">
            <v>0</v>
          </cell>
        </row>
        <row r="1662">
          <cell r="CG1662">
            <v>0</v>
          </cell>
        </row>
        <row r="1663">
          <cell r="CG1663">
            <v>0</v>
          </cell>
        </row>
        <row r="1664">
          <cell r="CG1664">
            <v>0</v>
          </cell>
        </row>
        <row r="1665">
          <cell r="CG1665">
            <v>0</v>
          </cell>
        </row>
        <row r="1666">
          <cell r="CG1666">
            <v>0</v>
          </cell>
        </row>
        <row r="1667">
          <cell r="CG1667">
            <v>0</v>
          </cell>
        </row>
        <row r="1668">
          <cell r="CG1668">
            <v>2312496</v>
          </cell>
        </row>
        <row r="1669">
          <cell r="CG1669">
            <v>0</v>
          </cell>
        </row>
        <row r="1670">
          <cell r="CG1670">
            <v>0</v>
          </cell>
        </row>
        <row r="1671">
          <cell r="CG1671">
            <v>0</v>
          </cell>
        </row>
        <row r="1672">
          <cell r="CG1672">
            <v>0</v>
          </cell>
        </row>
        <row r="1673">
          <cell r="CG1673">
            <v>0</v>
          </cell>
        </row>
        <row r="1674">
          <cell r="CG1674">
            <v>1543296</v>
          </cell>
        </row>
        <row r="1675">
          <cell r="CG1675">
            <v>0</v>
          </cell>
        </row>
        <row r="1676">
          <cell r="CG1676">
            <v>0</v>
          </cell>
        </row>
        <row r="1677">
          <cell r="CG1677">
            <v>0</v>
          </cell>
        </row>
        <row r="1678">
          <cell r="CG1678">
            <v>0</v>
          </cell>
        </row>
        <row r="1679">
          <cell r="CG1679">
            <v>0</v>
          </cell>
        </row>
        <row r="1680">
          <cell r="CG1680">
            <v>0</v>
          </cell>
        </row>
        <row r="1681">
          <cell r="CG1681">
            <v>0</v>
          </cell>
        </row>
        <row r="1682">
          <cell r="CG1682">
            <v>0</v>
          </cell>
        </row>
        <row r="1683">
          <cell r="CG1683">
            <v>0</v>
          </cell>
        </row>
        <row r="1684">
          <cell r="CG1684">
            <v>651456</v>
          </cell>
        </row>
        <row r="1685">
          <cell r="CG1685">
            <v>0</v>
          </cell>
        </row>
        <row r="1686">
          <cell r="CG1686">
            <v>0</v>
          </cell>
        </row>
        <row r="1687">
          <cell r="CG1687">
            <v>0</v>
          </cell>
        </row>
        <row r="1688">
          <cell r="CG1688">
            <v>0</v>
          </cell>
        </row>
        <row r="1689">
          <cell r="CG1689">
            <v>0</v>
          </cell>
        </row>
        <row r="1690">
          <cell r="CG1690">
            <v>0</v>
          </cell>
        </row>
        <row r="1691">
          <cell r="CG1691">
            <v>0</v>
          </cell>
        </row>
        <row r="1692">
          <cell r="CG1692">
            <v>1196460</v>
          </cell>
        </row>
        <row r="1693">
          <cell r="CG1693">
            <v>0</v>
          </cell>
        </row>
        <row r="1694">
          <cell r="CG1694">
            <v>0</v>
          </cell>
        </row>
        <row r="1695">
          <cell r="CG1695">
            <v>0</v>
          </cell>
        </row>
        <row r="1696">
          <cell r="CG1696">
            <v>0</v>
          </cell>
        </row>
        <row r="1697">
          <cell r="CG1697">
            <v>0</v>
          </cell>
        </row>
        <row r="1698">
          <cell r="CG1698">
            <v>0</v>
          </cell>
        </row>
        <row r="1699">
          <cell r="CG1699">
            <v>0</v>
          </cell>
        </row>
        <row r="1700">
          <cell r="CG1700">
            <v>0</v>
          </cell>
        </row>
        <row r="1701">
          <cell r="CG1701">
            <v>0</v>
          </cell>
        </row>
        <row r="1702">
          <cell r="CG1702">
            <v>0</v>
          </cell>
        </row>
        <row r="1703">
          <cell r="CG1703">
            <v>0</v>
          </cell>
        </row>
        <row r="1704">
          <cell r="CG1704">
            <v>0</v>
          </cell>
        </row>
        <row r="1705">
          <cell r="CG1705">
            <v>0</v>
          </cell>
        </row>
        <row r="1706">
          <cell r="CG1706">
            <v>0</v>
          </cell>
        </row>
        <row r="1707">
          <cell r="CG1707">
            <v>0</v>
          </cell>
        </row>
        <row r="1708">
          <cell r="CG1708">
            <v>0</v>
          </cell>
        </row>
        <row r="1709">
          <cell r="CG1709">
            <v>0</v>
          </cell>
        </row>
        <row r="1710">
          <cell r="CG1710">
            <v>0</v>
          </cell>
        </row>
        <row r="1711">
          <cell r="CG1711">
            <v>0</v>
          </cell>
        </row>
        <row r="1712">
          <cell r="CG1712">
            <v>0</v>
          </cell>
        </row>
        <row r="1713">
          <cell r="CG1713">
            <v>0</v>
          </cell>
        </row>
        <row r="1714">
          <cell r="CG1714">
            <v>0</v>
          </cell>
        </row>
        <row r="1715">
          <cell r="CG1715">
            <v>0</v>
          </cell>
        </row>
        <row r="1716">
          <cell r="CG1716">
            <v>0</v>
          </cell>
        </row>
        <row r="1717">
          <cell r="CG1717">
            <v>0</v>
          </cell>
        </row>
        <row r="1718">
          <cell r="CG1718">
            <v>0</v>
          </cell>
        </row>
        <row r="1719">
          <cell r="CG1719">
            <v>0</v>
          </cell>
        </row>
        <row r="1720">
          <cell r="CG1720">
            <v>0</v>
          </cell>
        </row>
        <row r="1721">
          <cell r="CG1721">
            <v>0</v>
          </cell>
        </row>
        <row r="1722">
          <cell r="CG1722">
            <v>0</v>
          </cell>
        </row>
        <row r="1723">
          <cell r="CG1723">
            <v>0</v>
          </cell>
        </row>
        <row r="1724">
          <cell r="CG1724">
            <v>0</v>
          </cell>
        </row>
        <row r="1725">
          <cell r="CG1725">
            <v>0</v>
          </cell>
        </row>
        <row r="1726">
          <cell r="CG1726">
            <v>0</v>
          </cell>
        </row>
        <row r="1727">
          <cell r="CG1727">
            <v>0</v>
          </cell>
        </row>
        <row r="1728">
          <cell r="CG1728">
            <v>0</v>
          </cell>
        </row>
        <row r="1729">
          <cell r="CG1729">
            <v>0</v>
          </cell>
        </row>
        <row r="1730">
          <cell r="CG1730">
            <v>0</v>
          </cell>
        </row>
        <row r="1731">
          <cell r="CG1731">
            <v>0</v>
          </cell>
        </row>
        <row r="1732">
          <cell r="CG1732">
            <v>67046424</v>
          </cell>
        </row>
        <row r="1733">
          <cell r="CG1733">
            <v>12299868</v>
          </cell>
        </row>
        <row r="1734">
          <cell r="CG1734">
            <v>1123200</v>
          </cell>
        </row>
        <row r="1735">
          <cell r="CG1735">
            <v>0</v>
          </cell>
        </row>
        <row r="1736">
          <cell r="CG1736">
            <v>0</v>
          </cell>
        </row>
        <row r="1737">
          <cell r="CG1737">
            <v>1148160</v>
          </cell>
        </row>
        <row r="1738">
          <cell r="CG1738">
            <v>1148160</v>
          </cell>
        </row>
        <row r="1739">
          <cell r="CG1739">
            <v>0</v>
          </cell>
        </row>
        <row r="1740">
          <cell r="CG1740">
            <v>0</v>
          </cell>
        </row>
        <row r="1741">
          <cell r="CG1741">
            <v>0</v>
          </cell>
        </row>
        <row r="1742">
          <cell r="CG1742">
            <v>0</v>
          </cell>
        </row>
        <row r="1743">
          <cell r="CG1743">
            <v>0</v>
          </cell>
        </row>
        <row r="1744">
          <cell r="CG1744">
            <v>0</v>
          </cell>
        </row>
        <row r="1745">
          <cell r="CG1745">
            <v>0</v>
          </cell>
        </row>
        <row r="1746">
          <cell r="CG1746">
            <v>0</v>
          </cell>
        </row>
        <row r="1747">
          <cell r="CG1747">
            <v>0</v>
          </cell>
        </row>
        <row r="1748">
          <cell r="CG1748">
            <v>9690396</v>
          </cell>
        </row>
        <row r="1749">
          <cell r="CG1749">
            <v>0</v>
          </cell>
        </row>
        <row r="1750">
          <cell r="CG1750">
            <v>0</v>
          </cell>
        </row>
        <row r="1751">
          <cell r="CG1751">
            <v>0</v>
          </cell>
        </row>
        <row r="1752">
          <cell r="CG1752">
            <v>0</v>
          </cell>
        </row>
        <row r="1753">
          <cell r="CG1753">
            <v>0</v>
          </cell>
        </row>
        <row r="1754">
          <cell r="CG1754">
            <v>0</v>
          </cell>
        </row>
        <row r="1755">
          <cell r="CG1755">
            <v>0</v>
          </cell>
        </row>
        <row r="1756">
          <cell r="CG1756">
            <v>0</v>
          </cell>
        </row>
        <row r="1757">
          <cell r="CG1757">
            <v>0</v>
          </cell>
        </row>
        <row r="1758">
          <cell r="CG1758">
            <v>0</v>
          </cell>
        </row>
        <row r="1759">
          <cell r="CG1759">
            <v>0</v>
          </cell>
        </row>
        <row r="1760">
          <cell r="CG1760">
            <v>20068020</v>
          </cell>
        </row>
        <row r="1761">
          <cell r="CG1761">
            <v>1355328</v>
          </cell>
        </row>
        <row r="1762">
          <cell r="CG1762">
            <v>0</v>
          </cell>
        </row>
        <row r="1763">
          <cell r="CG1763">
            <v>1233180</v>
          </cell>
        </row>
        <row r="1764">
          <cell r="CG1764">
            <v>1098900</v>
          </cell>
        </row>
        <row r="1765">
          <cell r="CG1765">
            <v>0</v>
          </cell>
        </row>
        <row r="1766">
          <cell r="CG1766">
            <v>0</v>
          </cell>
        </row>
        <row r="1767">
          <cell r="CG1767">
            <v>1636656</v>
          </cell>
        </row>
        <row r="1768">
          <cell r="CG1768">
            <v>0</v>
          </cell>
        </row>
        <row r="1769">
          <cell r="CG1769">
            <v>1251432</v>
          </cell>
        </row>
        <row r="1770">
          <cell r="CG1770">
            <v>7293684</v>
          </cell>
        </row>
        <row r="1771">
          <cell r="CG1771">
            <v>5172132</v>
          </cell>
        </row>
        <row r="1772">
          <cell r="CG1772">
            <v>874020</v>
          </cell>
        </row>
        <row r="1773">
          <cell r="CG1773">
            <v>878400</v>
          </cell>
        </row>
        <row r="1774">
          <cell r="CG1774">
            <v>0</v>
          </cell>
        </row>
        <row r="1775">
          <cell r="CG1775">
            <v>1209696</v>
          </cell>
        </row>
        <row r="1776">
          <cell r="CG1776">
            <v>1001772</v>
          </cell>
        </row>
        <row r="1777">
          <cell r="CG1777">
            <v>742056</v>
          </cell>
        </row>
        <row r="1778">
          <cell r="CG1778">
            <v>0</v>
          </cell>
        </row>
        <row r="1779">
          <cell r="CG1779">
            <v>0</v>
          </cell>
        </row>
        <row r="1780">
          <cell r="CG1780">
            <v>0</v>
          </cell>
        </row>
        <row r="1781">
          <cell r="CG1781">
            <v>0</v>
          </cell>
        </row>
        <row r="1782">
          <cell r="CG1782">
            <v>0</v>
          </cell>
        </row>
        <row r="1783">
          <cell r="CG1783">
            <v>0</v>
          </cell>
        </row>
        <row r="1784">
          <cell r="CG1784">
            <v>51108576</v>
          </cell>
        </row>
        <row r="1785">
          <cell r="CG1785">
            <v>0</v>
          </cell>
        </row>
        <row r="1786">
          <cell r="CG1786">
            <v>0</v>
          </cell>
        </row>
        <row r="1787">
          <cell r="CG1787">
            <v>0</v>
          </cell>
        </row>
        <row r="1788">
          <cell r="CG1788">
            <v>0</v>
          </cell>
        </row>
        <row r="1789">
          <cell r="CG1789">
            <v>0</v>
          </cell>
        </row>
        <row r="1790">
          <cell r="CG1790">
            <v>0</v>
          </cell>
        </row>
        <row r="1791">
          <cell r="CG1791">
            <v>0</v>
          </cell>
        </row>
        <row r="1792">
          <cell r="CG1792">
            <v>0</v>
          </cell>
        </row>
        <row r="1793">
          <cell r="CG1793">
            <v>0</v>
          </cell>
        </row>
        <row r="1794">
          <cell r="CG1794">
            <v>1331208</v>
          </cell>
        </row>
        <row r="1795">
          <cell r="CG1795">
            <v>0</v>
          </cell>
        </row>
        <row r="1796">
          <cell r="CG1796">
            <v>0</v>
          </cell>
        </row>
        <row r="1797">
          <cell r="CG1797">
            <v>0</v>
          </cell>
        </row>
        <row r="1798">
          <cell r="CG1798">
            <v>0</v>
          </cell>
        </row>
        <row r="1799">
          <cell r="CG1799">
            <v>0</v>
          </cell>
        </row>
        <row r="1800">
          <cell r="CG1800">
            <v>0</v>
          </cell>
        </row>
        <row r="1801">
          <cell r="CG1801">
            <v>0</v>
          </cell>
        </row>
        <row r="1802">
          <cell r="CG1802">
            <v>0</v>
          </cell>
        </row>
        <row r="1803">
          <cell r="CG1803">
            <v>0</v>
          </cell>
        </row>
        <row r="1804">
          <cell r="CG1804">
            <v>1534788</v>
          </cell>
        </row>
        <row r="1805">
          <cell r="CG1805">
            <v>0</v>
          </cell>
        </row>
        <row r="1806">
          <cell r="CG1806">
            <v>0</v>
          </cell>
        </row>
        <row r="1807">
          <cell r="CG1807">
            <v>0</v>
          </cell>
        </row>
        <row r="1808">
          <cell r="CG1808">
            <v>0</v>
          </cell>
        </row>
        <row r="1809">
          <cell r="CG1809">
            <v>0</v>
          </cell>
        </row>
        <row r="1810">
          <cell r="CG1810">
            <v>0</v>
          </cell>
        </row>
        <row r="1811">
          <cell r="CG1811">
            <v>0</v>
          </cell>
        </row>
        <row r="1812">
          <cell r="CG1812">
            <v>3583124</v>
          </cell>
        </row>
        <row r="1813">
          <cell r="CG1813">
            <v>0</v>
          </cell>
        </row>
        <row r="1814">
          <cell r="CG1814">
            <v>0</v>
          </cell>
        </row>
        <row r="1815">
          <cell r="CG1815">
            <v>0</v>
          </cell>
        </row>
        <row r="1816">
          <cell r="CG1816">
            <v>0</v>
          </cell>
        </row>
        <row r="1817">
          <cell r="CG1817">
            <v>0</v>
          </cell>
        </row>
        <row r="1818">
          <cell r="CG1818">
            <v>0</v>
          </cell>
        </row>
        <row r="1819">
          <cell r="CG1819">
            <v>0</v>
          </cell>
        </row>
        <row r="1820">
          <cell r="CG1820">
            <v>0</v>
          </cell>
        </row>
        <row r="1821">
          <cell r="CG1821">
            <v>0</v>
          </cell>
        </row>
        <row r="1822">
          <cell r="CG1822">
            <v>0</v>
          </cell>
        </row>
        <row r="1823">
          <cell r="CG1823">
            <v>0</v>
          </cell>
        </row>
        <row r="1824">
          <cell r="CG1824">
            <v>0</v>
          </cell>
        </row>
        <row r="1825">
          <cell r="CG1825">
            <v>0</v>
          </cell>
        </row>
        <row r="1826">
          <cell r="CG1826">
            <v>0</v>
          </cell>
        </row>
        <row r="1827">
          <cell r="CG1827">
            <v>0</v>
          </cell>
        </row>
        <row r="1828">
          <cell r="CG1828">
            <v>0</v>
          </cell>
        </row>
        <row r="1829">
          <cell r="CG1829">
            <v>0</v>
          </cell>
        </row>
        <row r="1830">
          <cell r="CG1830">
            <v>0</v>
          </cell>
        </row>
        <row r="1831">
          <cell r="CG1831">
            <v>0</v>
          </cell>
        </row>
        <row r="1832">
          <cell r="CG1832">
            <v>0</v>
          </cell>
        </row>
        <row r="1833">
          <cell r="CG1833">
            <v>0</v>
          </cell>
        </row>
        <row r="1834">
          <cell r="CG1834">
            <v>0</v>
          </cell>
        </row>
        <row r="1835">
          <cell r="CG1835">
            <v>0</v>
          </cell>
        </row>
        <row r="1836">
          <cell r="CG1836">
            <v>0</v>
          </cell>
        </row>
        <row r="1837">
          <cell r="CG1837">
            <v>0</v>
          </cell>
        </row>
        <row r="1838">
          <cell r="CG1838">
            <v>0</v>
          </cell>
        </row>
        <row r="1839">
          <cell r="CG1839">
            <v>0</v>
          </cell>
        </row>
        <row r="1840">
          <cell r="CG1840">
            <v>0</v>
          </cell>
        </row>
        <row r="1841">
          <cell r="CG1841">
            <v>0</v>
          </cell>
        </row>
        <row r="1842">
          <cell r="CG1842">
            <v>0</v>
          </cell>
        </row>
        <row r="1843">
          <cell r="CG1843">
            <v>0</v>
          </cell>
        </row>
        <row r="1844">
          <cell r="CG1844">
            <v>0</v>
          </cell>
        </row>
        <row r="1845">
          <cell r="CG1845">
            <v>0</v>
          </cell>
        </row>
        <row r="1846">
          <cell r="CG1846">
            <v>0</v>
          </cell>
        </row>
        <row r="1847">
          <cell r="CG1847">
            <v>0</v>
          </cell>
        </row>
        <row r="1848">
          <cell r="CG1848">
            <v>0</v>
          </cell>
        </row>
        <row r="1849">
          <cell r="CG1849">
            <v>0</v>
          </cell>
        </row>
        <row r="1850">
          <cell r="CG1850">
            <v>9388656</v>
          </cell>
        </row>
        <row r="1851">
          <cell r="CG1851">
            <v>518401454</v>
          </cell>
        </row>
        <row r="1852">
          <cell r="CG1852">
            <v>23296792</v>
          </cell>
        </row>
        <row r="1853">
          <cell r="CG1853">
            <v>0</v>
          </cell>
        </row>
        <row r="1854">
          <cell r="CG1854">
            <v>740359979.34371173</v>
          </cell>
        </row>
        <row r="1855">
          <cell r="CG1855">
            <v>306154795.11000001</v>
          </cell>
        </row>
        <row r="1856">
          <cell r="CG1856">
            <v>1155443809</v>
          </cell>
        </row>
        <row r="1857">
          <cell r="CG1857">
            <v>15898632</v>
          </cell>
        </row>
        <row r="1858">
          <cell r="CG1858">
            <v>0</v>
          </cell>
        </row>
        <row r="1859">
          <cell r="CG1859">
            <v>0</v>
          </cell>
        </row>
        <row r="1860">
          <cell r="CG1860">
            <v>5198112</v>
          </cell>
        </row>
        <row r="1861">
          <cell r="CG1861">
            <v>2271828</v>
          </cell>
        </row>
        <row r="1862">
          <cell r="CG1862">
            <v>529836</v>
          </cell>
        </row>
        <row r="1863">
          <cell r="CG1863">
            <v>0</v>
          </cell>
        </row>
        <row r="1864">
          <cell r="CG1864">
            <v>0</v>
          </cell>
        </row>
        <row r="1865">
          <cell r="CG1865">
            <v>0</v>
          </cell>
        </row>
        <row r="1866">
          <cell r="CG1866">
            <v>1224528</v>
          </cell>
        </row>
        <row r="1867">
          <cell r="CG1867">
            <v>0</v>
          </cell>
        </row>
        <row r="1868">
          <cell r="CG1868">
            <v>0</v>
          </cell>
        </row>
        <row r="1869">
          <cell r="CG1869">
            <v>0</v>
          </cell>
        </row>
        <row r="1870">
          <cell r="CG1870">
            <v>0</v>
          </cell>
        </row>
        <row r="1871">
          <cell r="CG1871">
            <v>0</v>
          </cell>
        </row>
        <row r="1872">
          <cell r="CG1872">
            <v>0</v>
          </cell>
        </row>
        <row r="1873">
          <cell r="CG1873">
            <v>0</v>
          </cell>
        </row>
        <row r="1874">
          <cell r="CG1874">
            <v>0</v>
          </cell>
        </row>
        <row r="1875">
          <cell r="CG1875">
            <v>0</v>
          </cell>
        </row>
        <row r="1876">
          <cell r="CG1876">
            <v>564264</v>
          </cell>
        </row>
        <row r="1877">
          <cell r="CG1877">
            <v>0</v>
          </cell>
        </row>
        <row r="1878">
          <cell r="CG1878">
            <v>0</v>
          </cell>
        </row>
        <row r="1879">
          <cell r="CG1879">
            <v>0</v>
          </cell>
        </row>
        <row r="1880">
          <cell r="CG1880">
            <v>0</v>
          </cell>
        </row>
        <row r="1881">
          <cell r="CG1881">
            <v>505116</v>
          </cell>
        </row>
        <row r="1882">
          <cell r="CG1882">
            <v>0</v>
          </cell>
        </row>
        <row r="1883">
          <cell r="CG1883">
            <v>0</v>
          </cell>
        </row>
        <row r="1884">
          <cell r="CG1884">
            <v>0</v>
          </cell>
        </row>
        <row r="1885">
          <cell r="CG1885">
            <v>884820</v>
          </cell>
        </row>
        <row r="1886">
          <cell r="CG1886">
            <v>0</v>
          </cell>
        </row>
        <row r="1887">
          <cell r="CG1887">
            <v>0</v>
          </cell>
        </row>
        <row r="1888">
          <cell r="CG1888">
            <v>2686104</v>
          </cell>
        </row>
        <row r="1889">
          <cell r="CG1889">
            <v>857652</v>
          </cell>
        </row>
        <row r="1890">
          <cell r="CG1890">
            <v>291396</v>
          </cell>
        </row>
        <row r="1891">
          <cell r="CG1891">
            <v>478104</v>
          </cell>
        </row>
        <row r="1892">
          <cell r="CG1892">
            <v>707172</v>
          </cell>
        </row>
        <row r="1893">
          <cell r="CG1893">
            <v>0</v>
          </cell>
        </row>
        <row r="1894">
          <cell r="CG1894">
            <v>0</v>
          </cell>
        </row>
        <row r="1895">
          <cell r="CG1895">
            <v>980004</v>
          </cell>
        </row>
        <row r="1896">
          <cell r="CG1896">
            <v>0</v>
          </cell>
        </row>
        <row r="1897">
          <cell r="CG1897">
            <v>2093208</v>
          </cell>
        </row>
        <row r="1898">
          <cell r="CG1898">
            <v>818004</v>
          </cell>
        </row>
        <row r="1899">
          <cell r="CG1899">
            <v>672096</v>
          </cell>
        </row>
        <row r="1900">
          <cell r="CG1900">
            <v>967836</v>
          </cell>
        </row>
        <row r="1901">
          <cell r="CG1901">
            <v>1019376</v>
          </cell>
        </row>
        <row r="1902">
          <cell r="CG1902">
            <v>0</v>
          </cell>
        </row>
        <row r="1903">
          <cell r="CG1903">
            <v>735924</v>
          </cell>
        </row>
        <row r="1904">
          <cell r="CG1904">
            <v>1030656</v>
          </cell>
        </row>
        <row r="1905">
          <cell r="CG1905">
            <v>977976</v>
          </cell>
        </row>
        <row r="1906">
          <cell r="CG1906">
            <v>0</v>
          </cell>
        </row>
        <row r="1907">
          <cell r="CG1907">
            <v>0</v>
          </cell>
        </row>
        <row r="1908">
          <cell r="CG1908">
            <v>0</v>
          </cell>
        </row>
        <row r="1909">
          <cell r="CG1909">
            <v>0</v>
          </cell>
        </row>
        <row r="1910">
          <cell r="CG1910">
            <v>0</v>
          </cell>
        </row>
        <row r="1911">
          <cell r="CG1911">
            <v>0</v>
          </cell>
        </row>
        <row r="1912">
          <cell r="CG1912">
            <v>0</v>
          </cell>
        </row>
        <row r="1913">
          <cell r="CG1913">
            <v>23109612</v>
          </cell>
        </row>
        <row r="1914">
          <cell r="CG1914">
            <v>0</v>
          </cell>
        </row>
        <row r="1915">
          <cell r="CG1915">
            <v>0</v>
          </cell>
        </row>
        <row r="1916">
          <cell r="CG1916">
            <v>0</v>
          </cell>
        </row>
        <row r="1917">
          <cell r="CG1917">
            <v>0</v>
          </cell>
        </row>
        <row r="1918">
          <cell r="CG1918">
            <v>0</v>
          </cell>
        </row>
        <row r="1919">
          <cell r="CG1919">
            <v>0</v>
          </cell>
        </row>
        <row r="1920">
          <cell r="CG1920">
            <v>0</v>
          </cell>
        </row>
        <row r="1921">
          <cell r="CG1921">
            <v>0</v>
          </cell>
        </row>
        <row r="1922">
          <cell r="CG1922">
            <v>0</v>
          </cell>
        </row>
        <row r="1923">
          <cell r="CG1923">
            <v>0</v>
          </cell>
        </row>
        <row r="1924">
          <cell r="CG1924">
            <v>0</v>
          </cell>
        </row>
        <row r="1925">
          <cell r="CG1925">
            <v>0</v>
          </cell>
        </row>
        <row r="1926">
          <cell r="CG1926">
            <v>0</v>
          </cell>
        </row>
        <row r="1927">
          <cell r="CG1927">
            <v>0</v>
          </cell>
        </row>
        <row r="1928">
          <cell r="CG1928">
            <v>0</v>
          </cell>
        </row>
        <row r="1929">
          <cell r="CG1929">
            <v>0</v>
          </cell>
        </row>
        <row r="1930">
          <cell r="CG1930">
            <v>0</v>
          </cell>
        </row>
        <row r="1931">
          <cell r="CG1931">
            <v>0</v>
          </cell>
        </row>
        <row r="1932">
          <cell r="CG1932">
            <v>0</v>
          </cell>
        </row>
        <row r="1933">
          <cell r="CG1933">
            <v>0</v>
          </cell>
        </row>
        <row r="1934">
          <cell r="CG1934">
            <v>0</v>
          </cell>
        </row>
        <row r="1935">
          <cell r="CG1935">
            <v>0</v>
          </cell>
        </row>
        <row r="1936">
          <cell r="CG1936">
            <v>0</v>
          </cell>
        </row>
        <row r="1937">
          <cell r="CG1937">
            <v>0</v>
          </cell>
        </row>
        <row r="1938">
          <cell r="CG1938">
            <v>0</v>
          </cell>
        </row>
        <row r="1939">
          <cell r="CG1939">
            <v>0</v>
          </cell>
        </row>
        <row r="1940">
          <cell r="CG1940">
            <v>0</v>
          </cell>
        </row>
        <row r="1941">
          <cell r="CG1941">
            <v>0</v>
          </cell>
        </row>
        <row r="1942">
          <cell r="CG1942">
            <v>8295288</v>
          </cell>
        </row>
        <row r="1943">
          <cell r="CG1943">
            <v>12427128</v>
          </cell>
        </row>
        <row r="1944">
          <cell r="CG1944">
            <v>1830420</v>
          </cell>
        </row>
        <row r="1945">
          <cell r="CG1945">
            <v>0</v>
          </cell>
        </row>
        <row r="1946">
          <cell r="CG1946">
            <v>0</v>
          </cell>
        </row>
        <row r="1947">
          <cell r="CG1947">
            <v>4844412</v>
          </cell>
        </row>
        <row r="1948">
          <cell r="CG1948">
            <v>6414384</v>
          </cell>
        </row>
        <row r="1949">
          <cell r="CG1949">
            <v>0</v>
          </cell>
        </row>
        <row r="1950">
          <cell r="CG1950">
            <v>0</v>
          </cell>
        </row>
        <row r="1951">
          <cell r="CG1951">
            <v>0</v>
          </cell>
        </row>
        <row r="1952">
          <cell r="CG1952">
            <v>0</v>
          </cell>
        </row>
        <row r="1953">
          <cell r="CG1953">
            <v>0</v>
          </cell>
        </row>
        <row r="1954">
          <cell r="CG1954">
            <v>0</v>
          </cell>
        </row>
        <row r="1955">
          <cell r="CG1955">
            <v>0</v>
          </cell>
        </row>
        <row r="1956">
          <cell r="CG1956">
            <v>0</v>
          </cell>
        </row>
        <row r="1957">
          <cell r="CG1957">
            <v>0</v>
          </cell>
        </row>
        <row r="1958">
          <cell r="CG1958">
            <v>1564056</v>
          </cell>
        </row>
        <row r="1959">
          <cell r="CG1959">
            <v>0</v>
          </cell>
        </row>
        <row r="1960">
          <cell r="CG1960">
            <v>0</v>
          </cell>
        </row>
        <row r="1961">
          <cell r="CG1961">
            <v>0</v>
          </cell>
        </row>
        <row r="1962">
          <cell r="CG1962">
            <v>0</v>
          </cell>
        </row>
        <row r="1963">
          <cell r="CG1963">
            <v>0</v>
          </cell>
        </row>
        <row r="1964">
          <cell r="CG1964">
            <v>0</v>
          </cell>
        </row>
        <row r="1965">
          <cell r="CG1965">
            <v>0</v>
          </cell>
        </row>
        <row r="1966">
          <cell r="CG1966">
            <v>0</v>
          </cell>
        </row>
        <row r="1967">
          <cell r="CG1967">
            <v>0</v>
          </cell>
        </row>
        <row r="1968">
          <cell r="CG1968">
            <v>0</v>
          </cell>
        </row>
        <row r="1969">
          <cell r="CG1969">
            <v>0</v>
          </cell>
        </row>
        <row r="1970">
          <cell r="CG1970">
            <v>7583952</v>
          </cell>
        </row>
        <row r="1971">
          <cell r="CG1971">
            <v>6010152</v>
          </cell>
        </row>
        <row r="1972">
          <cell r="CG1972">
            <v>800796</v>
          </cell>
        </row>
        <row r="1973">
          <cell r="CG1973">
            <v>3794688</v>
          </cell>
        </row>
        <row r="1974">
          <cell r="CG1974">
            <v>18413232</v>
          </cell>
        </row>
        <row r="1975">
          <cell r="CG1975">
            <v>0</v>
          </cell>
        </row>
        <row r="1976">
          <cell r="CG1976">
            <v>0</v>
          </cell>
        </row>
        <row r="1977">
          <cell r="CG1977">
            <v>5181948</v>
          </cell>
        </row>
        <row r="1978">
          <cell r="CG1978">
            <v>0</v>
          </cell>
        </row>
        <row r="1979">
          <cell r="CG1979">
            <v>5547192</v>
          </cell>
        </row>
        <row r="1980">
          <cell r="CG1980">
            <v>8929224</v>
          </cell>
        </row>
        <row r="1981">
          <cell r="CG1981">
            <v>15118956</v>
          </cell>
        </row>
        <row r="1982">
          <cell r="CG1982">
            <v>2485584</v>
          </cell>
        </row>
        <row r="1983">
          <cell r="CG1983">
            <v>5005680</v>
          </cell>
        </row>
        <row r="1984">
          <cell r="CG1984">
            <v>0</v>
          </cell>
        </row>
        <row r="1985">
          <cell r="CG1985">
            <v>5559660</v>
          </cell>
        </row>
        <row r="1986">
          <cell r="CG1986">
            <v>3204276</v>
          </cell>
        </row>
        <row r="1987">
          <cell r="CG1987">
            <v>5984772</v>
          </cell>
        </row>
        <row r="1988">
          <cell r="CG1988">
            <v>0</v>
          </cell>
        </row>
        <row r="1989">
          <cell r="CG1989">
            <v>0</v>
          </cell>
        </row>
        <row r="1990">
          <cell r="CG1990">
            <v>0</v>
          </cell>
        </row>
        <row r="1991">
          <cell r="CG1991">
            <v>0</v>
          </cell>
        </row>
        <row r="1992">
          <cell r="CG1992">
            <v>0</v>
          </cell>
        </row>
        <row r="1993">
          <cell r="CG1993">
            <v>0</v>
          </cell>
        </row>
        <row r="1994">
          <cell r="CG1994">
            <v>0</v>
          </cell>
        </row>
        <row r="1995">
          <cell r="CG1995">
            <v>46952496</v>
          </cell>
        </row>
        <row r="1996">
          <cell r="CG1996">
            <v>0</v>
          </cell>
        </row>
        <row r="1997">
          <cell r="CG1997">
            <v>0</v>
          </cell>
        </row>
        <row r="1998">
          <cell r="CG1998">
            <v>0</v>
          </cell>
        </row>
        <row r="1999">
          <cell r="CG1999">
            <v>0</v>
          </cell>
        </row>
        <row r="2000">
          <cell r="CG2000">
            <v>0</v>
          </cell>
        </row>
        <row r="2001">
          <cell r="CG2001">
            <v>0</v>
          </cell>
        </row>
        <row r="2002">
          <cell r="CG2002">
            <v>0</v>
          </cell>
        </row>
        <row r="2003">
          <cell r="CG2003">
            <v>0</v>
          </cell>
        </row>
        <row r="2004">
          <cell r="CG2004">
            <v>0</v>
          </cell>
        </row>
        <row r="2005">
          <cell r="CG2005">
            <v>0</v>
          </cell>
        </row>
        <row r="2006">
          <cell r="CG2006">
            <v>0</v>
          </cell>
        </row>
        <row r="2007">
          <cell r="CG2007">
            <v>0</v>
          </cell>
        </row>
        <row r="2008">
          <cell r="CG2008">
            <v>0</v>
          </cell>
        </row>
        <row r="2009">
          <cell r="CG2009">
            <v>0</v>
          </cell>
        </row>
        <row r="2010">
          <cell r="CG2010">
            <v>0</v>
          </cell>
        </row>
        <row r="2011">
          <cell r="CG2011">
            <v>0</v>
          </cell>
        </row>
        <row r="2012">
          <cell r="CG2012">
            <v>0</v>
          </cell>
        </row>
        <row r="2013">
          <cell r="CG2013">
            <v>0</v>
          </cell>
        </row>
        <row r="2014">
          <cell r="CG2014">
            <v>0</v>
          </cell>
        </row>
        <row r="2015">
          <cell r="CG2015">
            <v>0</v>
          </cell>
        </row>
        <row r="2016">
          <cell r="CG2016">
            <v>0</v>
          </cell>
        </row>
        <row r="2017">
          <cell r="CG2017">
            <v>0</v>
          </cell>
        </row>
        <row r="2018">
          <cell r="CG2018">
            <v>0</v>
          </cell>
        </row>
        <row r="2019">
          <cell r="CG2019">
            <v>0</v>
          </cell>
        </row>
        <row r="2020">
          <cell r="CG2020">
            <v>0</v>
          </cell>
        </row>
        <row r="2021">
          <cell r="CG2021">
            <v>0</v>
          </cell>
        </row>
        <row r="2022">
          <cell r="CG2022">
            <v>0</v>
          </cell>
        </row>
        <row r="2023">
          <cell r="CG2023">
            <v>0</v>
          </cell>
        </row>
        <row r="2024">
          <cell r="CG2024">
            <v>103916208</v>
          </cell>
        </row>
        <row r="2025">
          <cell r="CG2025">
            <v>13518864</v>
          </cell>
        </row>
        <row r="2026">
          <cell r="CG2026">
            <v>0</v>
          </cell>
        </row>
        <row r="2027">
          <cell r="CG2027">
            <v>0</v>
          </cell>
        </row>
        <row r="2028">
          <cell r="CG2028">
            <v>25311360</v>
          </cell>
        </row>
        <row r="2029">
          <cell r="CG2029">
            <v>0</v>
          </cell>
        </row>
        <row r="2030">
          <cell r="CG2030">
            <v>4506672</v>
          </cell>
        </row>
        <row r="2031">
          <cell r="CG2031">
            <v>1507884</v>
          </cell>
        </row>
        <row r="2032">
          <cell r="CG2032">
            <v>13526232</v>
          </cell>
        </row>
        <row r="2033">
          <cell r="CG2033">
            <v>1507884</v>
          </cell>
        </row>
        <row r="2034">
          <cell r="CG2034">
            <v>289152</v>
          </cell>
        </row>
        <row r="2035">
          <cell r="CG2035">
            <v>1507884</v>
          </cell>
        </row>
        <row r="2036">
          <cell r="CG2036">
            <v>5202852</v>
          </cell>
        </row>
        <row r="2037">
          <cell r="CG2037">
            <v>0</v>
          </cell>
        </row>
        <row r="2038">
          <cell r="CG2038">
            <v>25573476</v>
          </cell>
        </row>
        <row r="2039">
          <cell r="CG2039">
            <v>1507884</v>
          </cell>
        </row>
        <row r="2040">
          <cell r="CG2040">
            <v>0</v>
          </cell>
        </row>
        <row r="2041">
          <cell r="CG2041">
            <v>2784096</v>
          </cell>
        </row>
        <row r="2042">
          <cell r="CG2042">
            <v>1507884</v>
          </cell>
        </row>
        <row r="2043">
          <cell r="CG2043">
            <v>3896004</v>
          </cell>
        </row>
        <row r="2044">
          <cell r="CG2044">
            <v>1507884</v>
          </cell>
        </row>
        <row r="2045">
          <cell r="CG2045">
            <v>0</v>
          </cell>
        </row>
        <row r="2046">
          <cell r="CG2046">
            <v>0</v>
          </cell>
        </row>
        <row r="2047">
          <cell r="CG2047">
            <v>0</v>
          </cell>
        </row>
        <row r="2048">
          <cell r="CG2048">
            <v>3494400</v>
          </cell>
        </row>
        <row r="2049">
          <cell r="CG2049">
            <v>0</v>
          </cell>
        </row>
        <row r="2050">
          <cell r="CG2050">
            <v>0</v>
          </cell>
        </row>
        <row r="2051">
          <cell r="CG2051">
            <v>3494400</v>
          </cell>
        </row>
        <row r="2052">
          <cell r="CG2052">
            <v>0</v>
          </cell>
        </row>
        <row r="2053">
          <cell r="CG2053">
            <v>0</v>
          </cell>
        </row>
        <row r="2054">
          <cell r="CG2054">
            <v>1372800</v>
          </cell>
        </row>
        <row r="2055">
          <cell r="CG2055">
            <v>935664</v>
          </cell>
        </row>
        <row r="2056">
          <cell r="CG2056">
            <v>2265468</v>
          </cell>
        </row>
        <row r="2057">
          <cell r="CG2057">
            <v>1507884</v>
          </cell>
        </row>
        <row r="2058">
          <cell r="CG2058">
            <v>0</v>
          </cell>
        </row>
        <row r="2059">
          <cell r="CG2059">
            <v>8161008</v>
          </cell>
        </row>
        <row r="2060">
          <cell r="CG2060">
            <v>0</v>
          </cell>
        </row>
        <row r="2061">
          <cell r="CG2061">
            <v>0</v>
          </cell>
        </row>
        <row r="2062">
          <cell r="CG2062">
            <v>0</v>
          </cell>
        </row>
        <row r="2063">
          <cell r="CG2063">
            <v>0</v>
          </cell>
        </row>
        <row r="2064">
          <cell r="CG2064">
            <v>0</v>
          </cell>
        </row>
        <row r="2065">
          <cell r="CG2065">
            <v>0</v>
          </cell>
        </row>
        <row r="2066">
          <cell r="CG2066">
            <v>9994272</v>
          </cell>
        </row>
        <row r="2067">
          <cell r="CG2067">
            <v>0</v>
          </cell>
        </row>
        <row r="2068">
          <cell r="CG2068">
            <v>0</v>
          </cell>
        </row>
        <row r="2069">
          <cell r="CG2069">
            <v>0</v>
          </cell>
        </row>
        <row r="2070">
          <cell r="CG2070">
            <v>0</v>
          </cell>
        </row>
        <row r="2071">
          <cell r="CG2071">
            <v>0</v>
          </cell>
        </row>
        <row r="2072">
          <cell r="CG2072">
            <v>0</v>
          </cell>
        </row>
        <row r="2073">
          <cell r="CG2073">
            <v>0</v>
          </cell>
        </row>
        <row r="2074">
          <cell r="CG2074">
            <v>0</v>
          </cell>
        </row>
        <row r="2075">
          <cell r="CG2075">
            <v>0</v>
          </cell>
        </row>
        <row r="2076">
          <cell r="CG2076">
            <v>0</v>
          </cell>
        </row>
        <row r="2077">
          <cell r="CG2077">
            <v>0</v>
          </cell>
        </row>
        <row r="2078">
          <cell r="CG2078">
            <v>0</v>
          </cell>
        </row>
        <row r="2079">
          <cell r="CG2079">
            <v>0</v>
          </cell>
        </row>
        <row r="2080">
          <cell r="CG2080">
            <v>0</v>
          </cell>
        </row>
        <row r="2081">
          <cell r="CG2081">
            <v>0</v>
          </cell>
        </row>
        <row r="2082">
          <cell r="CG2082">
            <v>0</v>
          </cell>
        </row>
        <row r="2083">
          <cell r="CG2083">
            <v>0</v>
          </cell>
        </row>
        <row r="2084">
          <cell r="CG2084">
            <v>0</v>
          </cell>
        </row>
        <row r="2085">
          <cell r="CG2085">
            <v>0</v>
          </cell>
        </row>
        <row r="2086">
          <cell r="CG2086">
            <v>0</v>
          </cell>
        </row>
        <row r="2087">
          <cell r="CG2087">
            <v>0</v>
          </cell>
        </row>
        <row r="2088">
          <cell r="CG2088">
            <v>0</v>
          </cell>
        </row>
        <row r="2089">
          <cell r="CG2089">
            <v>0</v>
          </cell>
        </row>
        <row r="2090">
          <cell r="CG2090">
            <v>0</v>
          </cell>
        </row>
        <row r="2091">
          <cell r="CG2091">
            <v>63114192</v>
          </cell>
        </row>
        <row r="2092">
          <cell r="CG2092">
            <v>3838212</v>
          </cell>
        </row>
        <row r="2093">
          <cell r="CG2093">
            <v>0</v>
          </cell>
        </row>
        <row r="2094">
          <cell r="CG2094">
            <v>71085264</v>
          </cell>
        </row>
        <row r="2095">
          <cell r="CG2095">
            <v>1376388</v>
          </cell>
        </row>
        <row r="2096">
          <cell r="CG2096">
            <v>562776</v>
          </cell>
        </row>
        <row r="2097">
          <cell r="CG2097">
            <v>6056544</v>
          </cell>
        </row>
        <row r="2098">
          <cell r="CG2098">
            <v>0</v>
          </cell>
        </row>
        <row r="2099">
          <cell r="CG2099">
            <v>13366488</v>
          </cell>
        </row>
        <row r="2100">
          <cell r="CG2100">
            <v>0</v>
          </cell>
        </row>
        <row r="2101">
          <cell r="CG2101">
            <v>77166996</v>
          </cell>
        </row>
        <row r="2102">
          <cell r="CG2102">
            <v>4582752</v>
          </cell>
        </row>
        <row r="2103">
          <cell r="CG2103">
            <v>4577112</v>
          </cell>
        </row>
        <row r="2104">
          <cell r="CG2104">
            <v>36715824</v>
          </cell>
        </row>
        <row r="2105">
          <cell r="CG2105">
            <v>0</v>
          </cell>
        </row>
        <row r="2106">
          <cell r="CG2106">
            <v>0</v>
          </cell>
        </row>
        <row r="2107">
          <cell r="CG2107">
            <v>0</v>
          </cell>
        </row>
        <row r="2108">
          <cell r="CG2108">
            <v>0</v>
          </cell>
        </row>
        <row r="2109">
          <cell r="CG2109">
            <v>44841132</v>
          </cell>
        </row>
        <row r="2110">
          <cell r="CG2110">
            <v>1314576</v>
          </cell>
        </row>
        <row r="2111">
          <cell r="CG2111">
            <v>0</v>
          </cell>
        </row>
        <row r="2112">
          <cell r="CG2112">
            <v>5963244</v>
          </cell>
        </row>
        <row r="2113">
          <cell r="CG2113">
            <v>0</v>
          </cell>
        </row>
        <row r="2114">
          <cell r="CG2114">
            <v>0</v>
          </cell>
        </row>
        <row r="2115">
          <cell r="CG2115">
            <v>30998160</v>
          </cell>
        </row>
        <row r="2116">
          <cell r="CG2116">
            <v>1361304</v>
          </cell>
        </row>
        <row r="2117">
          <cell r="CG2117">
            <v>0</v>
          </cell>
        </row>
        <row r="2118">
          <cell r="CG2118">
            <v>28928616</v>
          </cell>
        </row>
        <row r="2119">
          <cell r="CG2119">
            <v>1362948</v>
          </cell>
        </row>
        <row r="2120">
          <cell r="CG2120">
            <v>241656</v>
          </cell>
        </row>
        <row r="2121">
          <cell r="CG2121">
            <v>26973636</v>
          </cell>
        </row>
        <row r="2122">
          <cell r="CG2122">
            <v>1375560</v>
          </cell>
        </row>
        <row r="2123">
          <cell r="CG2123">
            <v>0</v>
          </cell>
        </row>
        <row r="2124">
          <cell r="CG2124">
            <v>34940280</v>
          </cell>
        </row>
        <row r="2125">
          <cell r="CG2125">
            <v>0</v>
          </cell>
        </row>
        <row r="2126">
          <cell r="CG2126">
            <v>0</v>
          </cell>
        </row>
        <row r="2127">
          <cell r="CG2127">
            <v>37706988</v>
          </cell>
        </row>
        <row r="2128">
          <cell r="CG2128">
            <v>1366152</v>
          </cell>
        </row>
        <row r="2129">
          <cell r="CG2129">
            <v>0</v>
          </cell>
        </row>
        <row r="2130">
          <cell r="CG2130">
            <v>3031536</v>
          </cell>
        </row>
        <row r="2131">
          <cell r="CG2131">
            <v>0</v>
          </cell>
        </row>
        <row r="2132">
          <cell r="CG2132">
            <v>38418036</v>
          </cell>
        </row>
        <row r="2133">
          <cell r="CG2133">
            <v>1361304</v>
          </cell>
        </row>
        <row r="2134">
          <cell r="CG2134">
            <v>0</v>
          </cell>
        </row>
        <row r="2135">
          <cell r="CG2135">
            <v>16299504</v>
          </cell>
        </row>
        <row r="2136">
          <cell r="CG2136">
            <v>1011180</v>
          </cell>
        </row>
        <row r="2137">
          <cell r="CG2137">
            <v>0</v>
          </cell>
        </row>
        <row r="2138">
          <cell r="CG2138">
            <v>20374968</v>
          </cell>
        </row>
        <row r="2139">
          <cell r="CG2139">
            <v>0</v>
          </cell>
        </row>
        <row r="2140">
          <cell r="CG2140">
            <v>0</v>
          </cell>
        </row>
        <row r="2141">
          <cell r="CG2141">
            <v>6713412</v>
          </cell>
        </row>
        <row r="2142">
          <cell r="CG2142">
            <v>1384524</v>
          </cell>
        </row>
        <row r="2143">
          <cell r="CG2143">
            <v>0</v>
          </cell>
        </row>
        <row r="2144">
          <cell r="CG2144">
            <v>0</v>
          </cell>
        </row>
        <row r="2145">
          <cell r="CG2145">
            <v>1400088</v>
          </cell>
        </row>
        <row r="2146">
          <cell r="CG2146">
            <v>21044412</v>
          </cell>
        </row>
        <row r="2147">
          <cell r="CG2147">
            <v>0</v>
          </cell>
        </row>
        <row r="2148">
          <cell r="CG2148">
            <v>0</v>
          </cell>
        </row>
        <row r="2149">
          <cell r="CG2149">
            <v>279704468</v>
          </cell>
        </row>
        <row r="2150">
          <cell r="CG2150">
            <v>1360740</v>
          </cell>
        </row>
        <row r="2151">
          <cell r="CG2151">
            <v>0</v>
          </cell>
        </row>
        <row r="2152">
          <cell r="CG2152">
            <v>0</v>
          </cell>
        </row>
        <row r="2153">
          <cell r="CG2153">
            <v>0</v>
          </cell>
        </row>
        <row r="2154">
          <cell r="CG2154">
            <v>0</v>
          </cell>
        </row>
        <row r="2155">
          <cell r="CG2155">
            <v>0</v>
          </cell>
        </row>
        <row r="2156">
          <cell r="CG2156">
            <v>6172068</v>
          </cell>
        </row>
        <row r="2157">
          <cell r="CG2157">
            <v>1042692</v>
          </cell>
        </row>
        <row r="2158">
          <cell r="CG2158">
            <v>2067192</v>
          </cell>
        </row>
        <row r="2159">
          <cell r="CG2159">
            <v>0</v>
          </cell>
        </row>
        <row r="2160">
          <cell r="CG2160">
            <v>2753844</v>
          </cell>
        </row>
        <row r="2161">
          <cell r="CG2161">
            <v>1031232</v>
          </cell>
        </row>
        <row r="2162">
          <cell r="CG2162">
            <v>1027860</v>
          </cell>
        </row>
        <row r="2163">
          <cell r="CG2163">
            <v>0</v>
          </cell>
        </row>
        <row r="2164">
          <cell r="CG2164">
            <v>0</v>
          </cell>
        </row>
        <row r="2165">
          <cell r="CG2165">
            <v>1944564</v>
          </cell>
        </row>
        <row r="2166">
          <cell r="CG2166">
            <v>7251696</v>
          </cell>
        </row>
        <row r="2167">
          <cell r="CG2167">
            <v>1362384</v>
          </cell>
        </row>
        <row r="2168">
          <cell r="CG2168">
            <v>1379196</v>
          </cell>
        </row>
        <row r="2169">
          <cell r="CG2169">
            <v>1030596</v>
          </cell>
        </row>
        <row r="2170">
          <cell r="CG2170">
            <v>1375824</v>
          </cell>
        </row>
        <row r="2171">
          <cell r="CG2171">
            <v>1030296</v>
          </cell>
        </row>
        <row r="2172">
          <cell r="CG2172">
            <v>3523788</v>
          </cell>
        </row>
        <row r="2173">
          <cell r="CG2173">
            <v>1973640</v>
          </cell>
        </row>
        <row r="2174">
          <cell r="CG2174">
            <v>3875880</v>
          </cell>
        </row>
        <row r="2175">
          <cell r="CG2175">
            <v>3515892</v>
          </cell>
        </row>
        <row r="2176">
          <cell r="CG2176">
            <v>2407320</v>
          </cell>
        </row>
        <row r="2177">
          <cell r="CG2177">
            <v>2403564</v>
          </cell>
        </row>
        <row r="2178">
          <cell r="CG2178">
            <v>14632200</v>
          </cell>
        </row>
        <row r="2179">
          <cell r="CG2179">
            <v>10756989.333333334</v>
          </cell>
        </row>
        <row r="2180">
          <cell r="CG2180">
            <v>8551705.301030878</v>
          </cell>
        </row>
        <row r="2181">
          <cell r="CG2181">
            <v>10756992</v>
          </cell>
        </row>
        <row r="2182">
          <cell r="CG2182">
            <v>8551705.301030878</v>
          </cell>
        </row>
        <row r="2183">
          <cell r="CG2183">
            <v>10756992</v>
          </cell>
        </row>
        <row r="2184">
          <cell r="CG2184">
            <v>12496296</v>
          </cell>
        </row>
        <row r="2185">
          <cell r="CG2185">
            <v>4129530.6966955201</v>
          </cell>
        </row>
        <row r="2186">
          <cell r="CG2186">
            <v>3251598.9737759996</v>
          </cell>
        </row>
        <row r="2187">
          <cell r="CG2187">
            <v>9754796.921327997</v>
          </cell>
        </row>
        <row r="2188">
          <cell r="CG2188">
            <v>0</v>
          </cell>
        </row>
        <row r="2189">
          <cell r="CG2189">
            <v>8551705.301030878</v>
          </cell>
        </row>
        <row r="2190">
          <cell r="CG2190">
            <v>8551705.301030878</v>
          </cell>
        </row>
        <row r="2191">
          <cell r="CG2191">
            <v>8551705.301030878</v>
          </cell>
        </row>
        <row r="2192">
          <cell r="CG2192">
            <v>0</v>
          </cell>
        </row>
        <row r="2193">
          <cell r="CG2193">
            <v>9852344.8905412816</v>
          </cell>
        </row>
        <row r="2194">
          <cell r="CG2194">
            <v>8551705.301030878</v>
          </cell>
        </row>
        <row r="2195">
          <cell r="CG2195">
            <v>0</v>
          </cell>
        </row>
        <row r="2196">
          <cell r="CG2196">
            <v>0</v>
          </cell>
        </row>
        <row r="2197">
          <cell r="CG2197">
            <v>0</v>
          </cell>
        </row>
        <row r="2198">
          <cell r="CG2198">
            <v>0</v>
          </cell>
        </row>
        <row r="2199">
          <cell r="CG2199">
            <v>0</v>
          </cell>
        </row>
        <row r="2200">
          <cell r="CG2200">
            <v>0</v>
          </cell>
        </row>
        <row r="2201">
          <cell r="CG2201">
            <v>0</v>
          </cell>
        </row>
        <row r="2202">
          <cell r="CG2202">
            <v>0</v>
          </cell>
        </row>
        <row r="2203">
          <cell r="CG2203">
            <v>0</v>
          </cell>
        </row>
        <row r="2204">
          <cell r="CG2204">
            <v>0</v>
          </cell>
        </row>
        <row r="2205">
          <cell r="CG2205">
            <v>0</v>
          </cell>
        </row>
        <row r="2206">
          <cell r="CG2206">
            <v>53986812</v>
          </cell>
        </row>
        <row r="2207">
          <cell r="CG2207">
            <v>20180964</v>
          </cell>
        </row>
        <row r="2208">
          <cell r="CG2208">
            <v>0</v>
          </cell>
        </row>
        <row r="2209">
          <cell r="CG2209">
            <v>1680000</v>
          </cell>
        </row>
        <row r="2210">
          <cell r="CG2210">
            <v>21405792</v>
          </cell>
        </row>
        <row r="2211">
          <cell r="CG2211">
            <v>10756992</v>
          </cell>
        </row>
        <row r="2212">
          <cell r="CG2212">
            <v>0</v>
          </cell>
        </row>
        <row r="2213">
          <cell r="CG2213">
            <v>22649856</v>
          </cell>
        </row>
        <row r="2214">
          <cell r="CG2214">
            <v>0</v>
          </cell>
        </row>
        <row r="2215">
          <cell r="CG2215">
            <v>17859240</v>
          </cell>
        </row>
        <row r="2216">
          <cell r="CG2216">
            <v>16507344</v>
          </cell>
        </row>
        <row r="2217">
          <cell r="CG2217">
            <v>13632168</v>
          </cell>
        </row>
        <row r="2218">
          <cell r="CG2218">
            <v>15513456</v>
          </cell>
        </row>
        <row r="2219">
          <cell r="CG2219">
            <v>13632168</v>
          </cell>
        </row>
        <row r="2220">
          <cell r="CG2220">
            <v>0</v>
          </cell>
        </row>
        <row r="2221">
          <cell r="CG2221">
            <v>22649856</v>
          </cell>
        </row>
        <row r="2222">
          <cell r="CG2222">
            <v>13632168</v>
          </cell>
        </row>
        <row r="2223">
          <cell r="CG2223">
            <v>13632168</v>
          </cell>
        </row>
        <row r="2224">
          <cell r="CG2224">
            <v>0</v>
          </cell>
        </row>
        <row r="2225">
          <cell r="CG2225">
            <v>0</v>
          </cell>
        </row>
        <row r="2226">
          <cell r="CG2226">
            <v>0</v>
          </cell>
        </row>
        <row r="2227">
          <cell r="CG2227">
            <v>0</v>
          </cell>
        </row>
        <row r="2228">
          <cell r="CG2228">
            <v>0</v>
          </cell>
        </row>
        <row r="2229">
          <cell r="CG2229">
            <v>0</v>
          </cell>
        </row>
        <row r="2230">
          <cell r="CG2230">
            <v>0</v>
          </cell>
        </row>
        <row r="2231">
          <cell r="CG2231">
            <v>0</v>
          </cell>
        </row>
        <row r="2232">
          <cell r="CG2232">
            <v>0</v>
          </cell>
        </row>
        <row r="2233">
          <cell r="CG2233">
            <v>0</v>
          </cell>
        </row>
        <row r="2234">
          <cell r="CG2234">
            <v>0</v>
          </cell>
        </row>
        <row r="2235">
          <cell r="CG2235">
            <v>0</v>
          </cell>
        </row>
        <row r="2236">
          <cell r="CG2236">
            <v>0</v>
          </cell>
        </row>
        <row r="2237">
          <cell r="CG2237">
            <v>0</v>
          </cell>
        </row>
        <row r="2238">
          <cell r="CG2238">
            <v>0</v>
          </cell>
        </row>
        <row r="2239">
          <cell r="CG2239">
            <v>0</v>
          </cell>
        </row>
        <row r="2240">
          <cell r="CG2240">
            <v>0</v>
          </cell>
        </row>
        <row r="2241">
          <cell r="CG2241">
            <v>0</v>
          </cell>
        </row>
        <row r="2242">
          <cell r="CG2242">
            <v>0</v>
          </cell>
        </row>
        <row r="2243">
          <cell r="CG2243">
            <v>0</v>
          </cell>
        </row>
        <row r="2244">
          <cell r="CG2244">
            <v>0</v>
          </cell>
        </row>
        <row r="2245">
          <cell r="CG2245">
            <v>18530613.333333332</v>
          </cell>
        </row>
        <row r="2246">
          <cell r="CG2246">
            <v>18530613.333333332</v>
          </cell>
        </row>
        <row r="2247">
          <cell r="CG2247">
            <v>0</v>
          </cell>
        </row>
        <row r="2248">
          <cell r="CG2248">
            <v>0</v>
          </cell>
        </row>
        <row r="2249">
          <cell r="CG2249">
            <v>0</v>
          </cell>
        </row>
        <row r="2250">
          <cell r="CG2250">
            <v>0</v>
          </cell>
        </row>
        <row r="2251">
          <cell r="CG2251">
            <v>0</v>
          </cell>
        </row>
        <row r="2252">
          <cell r="CG2252">
            <v>0</v>
          </cell>
        </row>
        <row r="2253">
          <cell r="CG2253">
            <v>0</v>
          </cell>
        </row>
        <row r="2254">
          <cell r="CG2254">
            <v>0</v>
          </cell>
        </row>
        <row r="2255">
          <cell r="CG2255">
            <v>0</v>
          </cell>
        </row>
        <row r="2256">
          <cell r="CG2256">
            <v>145317996</v>
          </cell>
        </row>
        <row r="2257">
          <cell r="CG2257">
            <v>0</v>
          </cell>
        </row>
        <row r="2258">
          <cell r="CG2258">
            <v>0</v>
          </cell>
        </row>
        <row r="2259">
          <cell r="CG2259">
            <v>0</v>
          </cell>
        </row>
        <row r="2260">
          <cell r="CG2260">
            <v>11012702.4</v>
          </cell>
        </row>
        <row r="2261">
          <cell r="CG2261">
            <v>0</v>
          </cell>
        </row>
        <row r="2262">
          <cell r="CG2262">
            <v>0</v>
          </cell>
        </row>
        <row r="2263">
          <cell r="CG2263">
            <v>304819</v>
          </cell>
        </row>
        <row r="2264">
          <cell r="CG2264">
            <v>0</v>
          </cell>
        </row>
        <row r="2265">
          <cell r="CG2265">
            <v>0</v>
          </cell>
        </row>
        <row r="2266">
          <cell r="CG2266">
            <v>716545.91999999993</v>
          </cell>
        </row>
        <row r="2267">
          <cell r="CG2267">
            <v>0</v>
          </cell>
        </row>
        <row r="2268">
          <cell r="CG2268">
            <v>0</v>
          </cell>
        </row>
        <row r="2269">
          <cell r="CG2269">
            <v>0</v>
          </cell>
        </row>
        <row r="2270">
          <cell r="CG2270">
            <v>0</v>
          </cell>
        </row>
        <row r="2271">
          <cell r="CG2271">
            <v>0</v>
          </cell>
        </row>
        <row r="2272">
          <cell r="CG2272">
            <v>0</v>
          </cell>
        </row>
        <row r="2273">
          <cell r="CG2273">
            <v>0</v>
          </cell>
        </row>
        <row r="2274">
          <cell r="CG2274">
            <v>0</v>
          </cell>
        </row>
        <row r="2275">
          <cell r="CG2275">
            <v>0</v>
          </cell>
        </row>
        <row r="2276">
          <cell r="CG2276">
            <v>111385.60000000001</v>
          </cell>
        </row>
        <row r="2277">
          <cell r="CG2277">
            <v>0</v>
          </cell>
        </row>
        <row r="2278">
          <cell r="CG2278">
            <v>0</v>
          </cell>
        </row>
        <row r="2279">
          <cell r="CG2279">
            <v>29770</v>
          </cell>
        </row>
        <row r="2280">
          <cell r="CG2280">
            <v>0</v>
          </cell>
        </row>
        <row r="2281">
          <cell r="CG2281">
            <v>0</v>
          </cell>
        </row>
        <row r="2282">
          <cell r="CG2282">
            <v>0</v>
          </cell>
        </row>
        <row r="2283">
          <cell r="CG2283">
            <v>0</v>
          </cell>
        </row>
        <row r="2284">
          <cell r="CG2284">
            <v>0</v>
          </cell>
        </row>
        <row r="2285">
          <cell r="CG2285">
            <v>0</v>
          </cell>
        </row>
        <row r="2286">
          <cell r="CG2286">
            <v>0</v>
          </cell>
        </row>
        <row r="2287">
          <cell r="CG2287">
            <v>0</v>
          </cell>
        </row>
        <row r="2288">
          <cell r="CG2288">
            <v>11025950.079999996</v>
          </cell>
        </row>
        <row r="2289">
          <cell r="CG2289">
            <v>11349381.6</v>
          </cell>
        </row>
        <row r="2290">
          <cell r="CG2290">
            <v>545896</v>
          </cell>
        </row>
        <row r="2291">
          <cell r="CG2291">
            <v>458548</v>
          </cell>
        </row>
        <row r="2292">
          <cell r="CG2292">
            <v>4516656.0399999991</v>
          </cell>
        </row>
        <row r="2293">
          <cell r="CG2293">
            <v>16372.24</v>
          </cell>
        </row>
        <row r="2294">
          <cell r="CG2294">
            <v>0</v>
          </cell>
        </row>
        <row r="2295">
          <cell r="CG2295">
            <v>3484354.6400000006</v>
          </cell>
        </row>
        <row r="2296">
          <cell r="CG2296">
            <v>6496</v>
          </cell>
        </row>
        <row r="2297">
          <cell r="CG2297">
            <v>5044624.4399999995</v>
          </cell>
        </row>
        <row r="2298">
          <cell r="CG2298">
            <v>8095820.4000000004</v>
          </cell>
        </row>
        <row r="2299">
          <cell r="CG2299">
            <v>2310491.48</v>
          </cell>
        </row>
        <row r="2300">
          <cell r="CG2300">
            <v>1892862.24</v>
          </cell>
        </row>
        <row r="2301">
          <cell r="CG2301">
            <v>11833075.52</v>
          </cell>
        </row>
        <row r="2302">
          <cell r="CG2302">
            <v>490312.28</v>
          </cell>
        </row>
        <row r="2303">
          <cell r="CG2303">
            <v>2680635.8800000004</v>
          </cell>
        </row>
        <row r="2304">
          <cell r="CG2304">
            <v>3048686.48</v>
          </cell>
        </row>
        <row r="2305">
          <cell r="CG2305">
            <v>2388546.7199999997</v>
          </cell>
        </row>
        <row r="2306">
          <cell r="CG2306">
            <v>153052.72</v>
          </cell>
        </row>
        <row r="2307">
          <cell r="CG2307">
            <v>107955.4</v>
          </cell>
        </row>
        <row r="2308">
          <cell r="CG2308">
            <v>887</v>
          </cell>
        </row>
        <row r="2309">
          <cell r="CG2309">
            <v>0</v>
          </cell>
        </row>
        <row r="2310">
          <cell r="CG2310">
            <v>1435</v>
          </cell>
        </row>
        <row r="2311">
          <cell r="CG2311">
            <v>6372532.1600000011</v>
          </cell>
        </row>
        <row r="2312">
          <cell r="CG2312">
            <v>1698659.7600000002</v>
          </cell>
        </row>
        <row r="2313">
          <cell r="CG2313">
            <v>109521.4</v>
          </cell>
        </row>
        <row r="2314">
          <cell r="CG2314">
            <v>581595.48</v>
          </cell>
        </row>
        <row r="2315">
          <cell r="CG2315">
            <v>1862460.44</v>
          </cell>
        </row>
        <row r="2316">
          <cell r="CG2316">
            <v>56859.720000000008</v>
          </cell>
        </row>
        <row r="2317">
          <cell r="CG2317">
            <v>81478.399999999994</v>
          </cell>
        </row>
        <row r="2318">
          <cell r="CG2318">
            <v>524199.36000000004</v>
          </cell>
        </row>
        <row r="2319">
          <cell r="CG2319">
            <v>288315.68</v>
          </cell>
        </row>
        <row r="2320">
          <cell r="CG2320">
            <v>615709.68000000005</v>
          </cell>
        </row>
        <row r="2321">
          <cell r="CG2321">
            <v>1509968.56</v>
          </cell>
        </row>
        <row r="2322">
          <cell r="CG2322">
            <v>499944.44000000006</v>
          </cell>
        </row>
        <row r="2323">
          <cell r="CG2323">
            <v>56858.559999999998</v>
          </cell>
        </row>
        <row r="2324">
          <cell r="CG2324">
            <v>684947.52</v>
          </cell>
        </row>
        <row r="2325">
          <cell r="CG2325">
            <v>4768918.919999999</v>
          </cell>
        </row>
        <row r="2326">
          <cell r="CG2326">
            <v>33853426.519999996</v>
          </cell>
        </row>
        <row r="2327">
          <cell r="CG2327">
            <v>0</v>
          </cell>
        </row>
        <row r="2328">
          <cell r="CG2328">
            <v>11607600</v>
          </cell>
        </row>
        <row r="2329">
          <cell r="CG2329">
            <v>32716800</v>
          </cell>
        </row>
        <row r="2330">
          <cell r="CG2330">
            <v>354429.64</v>
          </cell>
        </row>
        <row r="2331">
          <cell r="CG2331">
            <v>813840.56</v>
          </cell>
        </row>
        <row r="2332">
          <cell r="CG2332">
            <v>7082708.2800000003</v>
          </cell>
        </row>
        <row r="2333">
          <cell r="CG2333">
            <v>11639645.720000001</v>
          </cell>
        </row>
        <row r="2334">
          <cell r="CG2334">
            <v>3739788.08</v>
          </cell>
        </row>
        <row r="2335">
          <cell r="CG2335">
            <v>7309557.919999999</v>
          </cell>
        </row>
        <row r="2336">
          <cell r="CG2336">
            <v>1965216.3199999998</v>
          </cell>
        </row>
        <row r="2337">
          <cell r="CG2337">
            <v>362916.44</v>
          </cell>
        </row>
        <row r="2338">
          <cell r="CG2338">
            <v>87258.68</v>
          </cell>
        </row>
        <row r="2339">
          <cell r="CG2339">
            <v>40907.4</v>
          </cell>
        </row>
        <row r="2340">
          <cell r="CG2340">
            <v>144000</v>
          </cell>
        </row>
        <row r="2341">
          <cell r="CG2341">
            <v>296</v>
          </cell>
        </row>
        <row r="2342">
          <cell r="CG2342">
            <v>576163.88</v>
          </cell>
        </row>
        <row r="2343">
          <cell r="CG2343">
            <v>120000</v>
          </cell>
        </row>
        <row r="2344">
          <cell r="CG2344">
            <v>0</v>
          </cell>
        </row>
        <row r="2345">
          <cell r="CG2345">
            <v>0</v>
          </cell>
        </row>
        <row r="2346">
          <cell r="CG2346">
            <v>0</v>
          </cell>
        </row>
        <row r="2347">
          <cell r="CG2347">
            <v>0</v>
          </cell>
        </row>
        <row r="2348">
          <cell r="CG2348">
            <v>0</v>
          </cell>
        </row>
        <row r="2349">
          <cell r="CG2349">
            <v>0</v>
          </cell>
        </row>
        <row r="2350">
          <cell r="CG2350">
            <v>0</v>
          </cell>
        </row>
        <row r="2351">
          <cell r="CG2351">
            <v>0</v>
          </cell>
        </row>
        <row r="2352">
          <cell r="CG2352">
            <v>0</v>
          </cell>
        </row>
        <row r="2353">
          <cell r="CG2353">
            <v>0</v>
          </cell>
        </row>
        <row r="2354">
          <cell r="CG2354">
            <v>0</v>
          </cell>
        </row>
        <row r="2355">
          <cell r="CG2355">
            <v>0</v>
          </cell>
        </row>
        <row r="2356">
          <cell r="CG2356">
            <v>0</v>
          </cell>
        </row>
        <row r="2357">
          <cell r="CG2357">
            <v>0</v>
          </cell>
        </row>
        <row r="2358">
          <cell r="CG2358">
            <v>0</v>
          </cell>
        </row>
        <row r="2359">
          <cell r="CG2359">
            <v>0</v>
          </cell>
        </row>
        <row r="2360">
          <cell r="CG2360">
            <v>120000</v>
          </cell>
        </row>
        <row r="2361">
          <cell r="CG2361">
            <v>120000</v>
          </cell>
        </row>
        <row r="2362">
          <cell r="CG2362">
            <v>0</v>
          </cell>
        </row>
        <row r="2363">
          <cell r="CG2363">
            <v>0</v>
          </cell>
        </row>
        <row r="2364">
          <cell r="CG2364">
            <v>120000</v>
          </cell>
        </row>
        <row r="2365">
          <cell r="CG2365">
            <v>0</v>
          </cell>
        </row>
        <row r="2366">
          <cell r="CG2366">
            <v>120000</v>
          </cell>
        </row>
        <row r="2367">
          <cell r="CG2367">
            <v>0</v>
          </cell>
        </row>
        <row r="2368">
          <cell r="CG2368">
            <v>120000</v>
          </cell>
        </row>
        <row r="2369">
          <cell r="CG2369">
            <v>120000</v>
          </cell>
        </row>
        <row r="2370">
          <cell r="CG2370">
            <v>120000</v>
          </cell>
        </row>
        <row r="2371">
          <cell r="CG2371">
            <v>120000</v>
          </cell>
        </row>
        <row r="2372">
          <cell r="CG2372">
            <v>120000</v>
          </cell>
        </row>
        <row r="2373">
          <cell r="CG2373">
            <v>0</v>
          </cell>
        </row>
        <row r="2374">
          <cell r="CG2374">
            <v>120000</v>
          </cell>
        </row>
        <row r="2375">
          <cell r="CG2375">
            <v>120000</v>
          </cell>
        </row>
        <row r="2376">
          <cell r="CG2376">
            <v>120000</v>
          </cell>
        </row>
        <row r="2377">
          <cell r="CG2377">
            <v>0</v>
          </cell>
        </row>
        <row r="2378">
          <cell r="CG2378">
            <v>0</v>
          </cell>
        </row>
        <row r="2379">
          <cell r="CG2379">
            <v>0</v>
          </cell>
        </row>
        <row r="2380">
          <cell r="CG2380">
            <v>0</v>
          </cell>
        </row>
        <row r="2381">
          <cell r="CG2381">
            <v>0</v>
          </cell>
        </row>
        <row r="2382">
          <cell r="CG2382">
            <v>0</v>
          </cell>
        </row>
        <row r="2383">
          <cell r="CG2383">
            <v>0</v>
          </cell>
        </row>
        <row r="2384">
          <cell r="CG2384">
            <v>1680000</v>
          </cell>
        </row>
        <row r="2385">
          <cell r="CG2385">
            <v>0</v>
          </cell>
        </row>
        <row r="2386">
          <cell r="CG2386">
            <v>0</v>
          </cell>
        </row>
        <row r="2387">
          <cell r="CG2387">
            <v>0</v>
          </cell>
        </row>
        <row r="2388">
          <cell r="CG2388">
            <v>0</v>
          </cell>
        </row>
        <row r="2389">
          <cell r="CG2389">
            <v>0</v>
          </cell>
        </row>
        <row r="2390">
          <cell r="CG2390">
            <v>0</v>
          </cell>
        </row>
        <row r="2391">
          <cell r="CG2391">
            <v>0</v>
          </cell>
        </row>
        <row r="2392">
          <cell r="CG2392">
            <v>0</v>
          </cell>
        </row>
        <row r="2393">
          <cell r="CG2393">
            <v>0</v>
          </cell>
        </row>
        <row r="2394">
          <cell r="CG2394">
            <v>0</v>
          </cell>
        </row>
        <row r="2395">
          <cell r="CG2395">
            <v>0</v>
          </cell>
        </row>
        <row r="2396">
          <cell r="CG2396">
            <v>0</v>
          </cell>
        </row>
        <row r="2397">
          <cell r="CG2397">
            <v>0</v>
          </cell>
        </row>
        <row r="2398">
          <cell r="CG2398">
            <v>0</v>
          </cell>
        </row>
        <row r="2399">
          <cell r="CG2399">
            <v>0</v>
          </cell>
        </row>
        <row r="2400">
          <cell r="CG2400">
            <v>0</v>
          </cell>
        </row>
        <row r="2401">
          <cell r="CG2401">
            <v>0</v>
          </cell>
        </row>
        <row r="2402">
          <cell r="CG2402">
            <v>0</v>
          </cell>
        </row>
        <row r="2403">
          <cell r="CG2403">
            <v>0</v>
          </cell>
        </row>
        <row r="2404">
          <cell r="CG2404">
            <v>0</v>
          </cell>
        </row>
        <row r="2405">
          <cell r="CG2405">
            <v>0</v>
          </cell>
        </row>
        <row r="2406">
          <cell r="CG2406">
            <v>0</v>
          </cell>
        </row>
        <row r="2407">
          <cell r="CG2407">
            <v>0</v>
          </cell>
        </row>
        <row r="2408">
          <cell r="CG2408">
            <v>0</v>
          </cell>
        </row>
        <row r="2409">
          <cell r="CG2409">
            <v>0</v>
          </cell>
        </row>
        <row r="2410">
          <cell r="CG2410">
            <v>0</v>
          </cell>
        </row>
        <row r="2411">
          <cell r="CG2411">
            <v>0</v>
          </cell>
        </row>
        <row r="2412">
          <cell r="CG2412">
            <v>0</v>
          </cell>
        </row>
        <row r="2413">
          <cell r="CG2413">
            <v>18858744</v>
          </cell>
        </row>
        <row r="2414">
          <cell r="CG2414">
            <v>4104000</v>
          </cell>
        </row>
        <row r="2415">
          <cell r="CG2415">
            <v>3946224</v>
          </cell>
        </row>
        <row r="2416">
          <cell r="CG2416">
            <v>0</v>
          </cell>
        </row>
        <row r="2417">
          <cell r="CG2417">
            <v>3828000</v>
          </cell>
        </row>
        <row r="2418">
          <cell r="CG2418">
            <v>242004</v>
          </cell>
        </row>
        <row r="2419">
          <cell r="CG2419">
            <v>8568000</v>
          </cell>
        </row>
        <row r="2420">
          <cell r="CG2420">
            <v>3826668</v>
          </cell>
        </row>
        <row r="2421">
          <cell r="CG2421">
            <v>2693616</v>
          </cell>
        </row>
        <row r="2422">
          <cell r="CG2422">
            <v>819900</v>
          </cell>
        </row>
        <row r="2423">
          <cell r="CG2423">
            <v>135000</v>
          </cell>
        </row>
        <row r="2424">
          <cell r="CG2424">
            <v>3565656</v>
          </cell>
        </row>
        <row r="2425">
          <cell r="CG2425">
            <v>3022764</v>
          </cell>
        </row>
        <row r="2426">
          <cell r="CG2426">
            <v>3022764</v>
          </cell>
        </row>
        <row r="2427">
          <cell r="CG2427">
            <v>1346808</v>
          </cell>
        </row>
        <row r="2428">
          <cell r="CG2428">
            <v>3588120</v>
          </cell>
        </row>
        <row r="2429">
          <cell r="CG2429">
            <v>6464472</v>
          </cell>
        </row>
        <row r="2430">
          <cell r="CG2430">
            <v>0</v>
          </cell>
        </row>
        <row r="2431">
          <cell r="CG2431">
            <v>4200000</v>
          </cell>
        </row>
        <row r="2432">
          <cell r="CG2432">
            <v>0</v>
          </cell>
        </row>
        <row r="2433">
          <cell r="CG2433">
            <v>0</v>
          </cell>
        </row>
        <row r="2434">
          <cell r="CG2434">
            <v>0</v>
          </cell>
        </row>
        <row r="2435">
          <cell r="CG2435">
            <v>105696</v>
          </cell>
        </row>
        <row r="2436">
          <cell r="CG2436">
            <v>0</v>
          </cell>
        </row>
        <row r="2437">
          <cell r="CG2437">
            <v>0</v>
          </cell>
        </row>
        <row r="2438">
          <cell r="CG2438">
            <v>0</v>
          </cell>
        </row>
        <row r="2439">
          <cell r="CG2439">
            <v>0</v>
          </cell>
        </row>
        <row r="2440">
          <cell r="CG2440">
            <v>0</v>
          </cell>
        </row>
        <row r="2441">
          <cell r="CG2441">
            <v>6684396</v>
          </cell>
        </row>
        <row r="2442">
          <cell r="CG2442">
            <v>5097492</v>
          </cell>
        </row>
        <row r="2443">
          <cell r="CG2443">
            <v>0</v>
          </cell>
        </row>
        <row r="2444">
          <cell r="CG2444">
            <v>248964</v>
          </cell>
        </row>
        <row r="2445">
          <cell r="CG2445">
            <v>4907796</v>
          </cell>
        </row>
        <row r="2446">
          <cell r="CG2446">
            <v>542904</v>
          </cell>
        </row>
        <row r="2447">
          <cell r="CG2447">
            <v>0</v>
          </cell>
        </row>
        <row r="2448">
          <cell r="CG2448">
            <v>8081628</v>
          </cell>
        </row>
        <row r="2449">
          <cell r="CG2449">
            <v>0</v>
          </cell>
        </row>
        <row r="2450">
          <cell r="CG2450">
            <v>4264908</v>
          </cell>
        </row>
        <row r="2451">
          <cell r="CG2451">
            <v>6059964</v>
          </cell>
        </row>
        <row r="2452">
          <cell r="CG2452">
            <v>5842380</v>
          </cell>
        </row>
        <row r="2453">
          <cell r="CG2453">
            <v>2874612</v>
          </cell>
        </row>
        <row r="2454">
          <cell r="CG2454">
            <v>3593148</v>
          </cell>
        </row>
        <row r="2455">
          <cell r="CG2455">
            <v>191700</v>
          </cell>
        </row>
        <row r="2456">
          <cell r="CG2456">
            <v>4673040</v>
          </cell>
        </row>
        <row r="2457">
          <cell r="CG2457">
            <v>3188580</v>
          </cell>
        </row>
        <row r="2458">
          <cell r="CG2458">
            <v>2696940</v>
          </cell>
        </row>
        <row r="2459">
          <cell r="CG2459">
            <v>0</v>
          </cell>
        </row>
        <row r="2460">
          <cell r="CG2460">
            <v>542904</v>
          </cell>
        </row>
        <row r="2461">
          <cell r="CG2461">
            <v>0</v>
          </cell>
        </row>
        <row r="2462">
          <cell r="CG2462">
            <v>0</v>
          </cell>
        </row>
        <row r="2463">
          <cell r="CG2463">
            <v>0</v>
          </cell>
        </row>
        <row r="2464">
          <cell r="CG2464">
            <v>251676</v>
          </cell>
        </row>
        <row r="2465">
          <cell r="CG2465">
            <v>8905620</v>
          </cell>
        </row>
        <row r="2466">
          <cell r="CG2466">
            <v>216996</v>
          </cell>
        </row>
        <row r="2467">
          <cell r="CG2467">
            <v>0</v>
          </cell>
        </row>
        <row r="2468">
          <cell r="CG2468">
            <v>0</v>
          </cell>
        </row>
        <row r="2469">
          <cell r="CG2469">
            <v>1862064</v>
          </cell>
        </row>
        <row r="2470">
          <cell r="CG2470">
            <v>3236508</v>
          </cell>
        </row>
        <row r="2471">
          <cell r="CG2471">
            <v>0</v>
          </cell>
        </row>
        <row r="2472">
          <cell r="CG2472">
            <v>5069592</v>
          </cell>
        </row>
        <row r="2473">
          <cell r="CG2473">
            <v>4905492</v>
          </cell>
        </row>
        <row r="2474">
          <cell r="CG2474">
            <v>7518960</v>
          </cell>
        </row>
        <row r="2475">
          <cell r="CG2475">
            <v>0</v>
          </cell>
        </row>
        <row r="2476">
          <cell r="CG2476">
            <v>1025904</v>
          </cell>
        </row>
        <row r="2477">
          <cell r="CG2477">
            <v>15608844</v>
          </cell>
        </row>
        <row r="2478">
          <cell r="CG2478">
            <v>4905036</v>
          </cell>
        </row>
        <row r="2479">
          <cell r="CG2479">
            <v>2140044</v>
          </cell>
        </row>
        <row r="2480">
          <cell r="CG2480">
            <v>240936</v>
          </cell>
        </row>
        <row r="2481">
          <cell r="CG2481">
            <v>271452</v>
          </cell>
        </row>
        <row r="2482">
          <cell r="CG2482">
            <v>0</v>
          </cell>
        </row>
        <row r="2483">
          <cell r="CG2483">
            <v>667584</v>
          </cell>
        </row>
        <row r="2484">
          <cell r="CG2484">
            <v>0</v>
          </cell>
        </row>
        <row r="2485">
          <cell r="CG2485">
            <v>7265844</v>
          </cell>
        </row>
        <row r="2486">
          <cell r="CG2486">
            <v>383796</v>
          </cell>
        </row>
        <row r="2487">
          <cell r="CG2487">
            <v>2161152</v>
          </cell>
        </row>
        <row r="2488">
          <cell r="CG2488">
            <v>4343064</v>
          </cell>
        </row>
        <row r="2489">
          <cell r="CG2489">
            <v>0</v>
          </cell>
        </row>
        <row r="2490">
          <cell r="CG2490">
            <v>3162816</v>
          </cell>
        </row>
        <row r="2491">
          <cell r="CG2491">
            <v>0</v>
          </cell>
        </row>
        <row r="2492">
          <cell r="CG2492">
            <v>1116120</v>
          </cell>
        </row>
        <row r="2493">
          <cell r="CG2493">
            <v>0</v>
          </cell>
        </row>
        <row r="2494">
          <cell r="CG2494">
            <v>0</v>
          </cell>
        </row>
        <row r="2495">
          <cell r="CG2495">
            <v>1241484</v>
          </cell>
        </row>
        <row r="2496">
          <cell r="CG2496">
            <v>0</v>
          </cell>
        </row>
        <row r="2497">
          <cell r="CG2497">
            <v>0</v>
          </cell>
        </row>
        <row r="2498">
          <cell r="CG2498">
            <v>0</v>
          </cell>
        </row>
        <row r="2499">
          <cell r="CG2499">
            <v>0</v>
          </cell>
        </row>
        <row r="2500">
          <cell r="CG2500">
            <v>0</v>
          </cell>
        </row>
        <row r="2501">
          <cell r="CG2501">
            <v>0</v>
          </cell>
        </row>
        <row r="2502">
          <cell r="CG2502">
            <v>0</v>
          </cell>
        </row>
        <row r="2503">
          <cell r="CG2503">
            <v>0</v>
          </cell>
        </row>
        <row r="2504">
          <cell r="CG2504">
            <v>0</v>
          </cell>
        </row>
        <row r="2505">
          <cell r="CG2505">
            <v>0</v>
          </cell>
        </row>
        <row r="2506">
          <cell r="CG2506">
            <v>0</v>
          </cell>
        </row>
        <row r="2507">
          <cell r="CG2507">
            <v>0</v>
          </cell>
        </row>
        <row r="2508">
          <cell r="CG2508">
            <v>0</v>
          </cell>
        </row>
        <row r="2509">
          <cell r="CG2509">
            <v>0</v>
          </cell>
        </row>
        <row r="2510">
          <cell r="CG2510">
            <v>0</v>
          </cell>
        </row>
        <row r="2511">
          <cell r="CG2511">
            <v>62400</v>
          </cell>
        </row>
        <row r="2512">
          <cell r="CG2512">
            <v>0</v>
          </cell>
        </row>
        <row r="2513">
          <cell r="CG2513">
            <v>0</v>
          </cell>
        </row>
        <row r="2514">
          <cell r="CG2514">
            <v>0</v>
          </cell>
        </row>
        <row r="2515">
          <cell r="CG2515">
            <v>0</v>
          </cell>
        </row>
        <row r="2516">
          <cell r="CG2516">
            <v>0</v>
          </cell>
        </row>
        <row r="2517">
          <cell r="CG2517">
            <v>0</v>
          </cell>
        </row>
        <row r="2518">
          <cell r="CG2518">
            <v>0</v>
          </cell>
        </row>
        <row r="2519">
          <cell r="CG2519">
            <v>0</v>
          </cell>
        </row>
        <row r="2520">
          <cell r="CG2520">
            <v>0</v>
          </cell>
        </row>
        <row r="2521">
          <cell r="CG2521">
            <v>0</v>
          </cell>
        </row>
        <row r="2522">
          <cell r="CG2522">
            <v>0</v>
          </cell>
        </row>
        <row r="2523">
          <cell r="CG2523">
            <v>0</v>
          </cell>
        </row>
        <row r="2524">
          <cell r="CG2524">
            <v>0</v>
          </cell>
        </row>
        <row r="2525">
          <cell r="CG2525">
            <v>0</v>
          </cell>
        </row>
        <row r="2526">
          <cell r="CG2526">
            <v>0</v>
          </cell>
        </row>
        <row r="2527">
          <cell r="CG2527">
            <v>0</v>
          </cell>
        </row>
        <row r="2528">
          <cell r="CG2528">
            <v>0</v>
          </cell>
        </row>
        <row r="2529">
          <cell r="CG2529">
            <v>0</v>
          </cell>
        </row>
        <row r="2530">
          <cell r="CG2530">
            <v>0</v>
          </cell>
        </row>
        <row r="2531">
          <cell r="CG2531">
            <v>0</v>
          </cell>
        </row>
        <row r="2532">
          <cell r="CG2532">
            <v>0</v>
          </cell>
        </row>
        <row r="2533">
          <cell r="CG2533">
            <v>0</v>
          </cell>
        </row>
        <row r="2534">
          <cell r="CG2534">
            <v>0</v>
          </cell>
        </row>
        <row r="2535">
          <cell r="CG2535">
            <v>0</v>
          </cell>
        </row>
        <row r="2536">
          <cell r="CG2536">
            <v>0</v>
          </cell>
        </row>
        <row r="2537">
          <cell r="CG2537">
            <v>0</v>
          </cell>
        </row>
        <row r="2538">
          <cell r="CG2538">
            <v>0</v>
          </cell>
        </row>
        <row r="2539">
          <cell r="CG2539">
            <v>0</v>
          </cell>
        </row>
        <row r="2540">
          <cell r="CG2540">
            <v>0</v>
          </cell>
        </row>
        <row r="2541">
          <cell r="CG2541">
            <v>0</v>
          </cell>
        </row>
        <row r="2542">
          <cell r="CG2542">
            <v>0</v>
          </cell>
        </row>
        <row r="2543">
          <cell r="CG2543">
            <v>0</v>
          </cell>
        </row>
        <row r="2544">
          <cell r="CG2544">
            <v>0</v>
          </cell>
        </row>
        <row r="2545">
          <cell r="CG2545">
            <v>0</v>
          </cell>
        </row>
        <row r="2546">
          <cell r="CG2546">
            <v>0</v>
          </cell>
        </row>
        <row r="2547">
          <cell r="CG2547">
            <v>0</v>
          </cell>
        </row>
        <row r="2548">
          <cell r="CG2548">
            <v>1846512</v>
          </cell>
        </row>
        <row r="2549">
          <cell r="CG2549">
            <v>0</v>
          </cell>
        </row>
        <row r="2550">
          <cell r="CG2550">
            <v>0</v>
          </cell>
        </row>
        <row r="2551">
          <cell r="CG2551">
            <v>0</v>
          </cell>
        </row>
        <row r="2552">
          <cell r="CG2552">
            <v>0</v>
          </cell>
        </row>
        <row r="2553">
          <cell r="CG2553">
            <v>0</v>
          </cell>
        </row>
        <row r="2554">
          <cell r="CG2554">
            <v>0</v>
          </cell>
        </row>
        <row r="2555">
          <cell r="CG2555">
            <v>0</v>
          </cell>
        </row>
        <row r="2556">
          <cell r="CG2556">
            <v>0</v>
          </cell>
        </row>
        <row r="2557">
          <cell r="CG2557">
            <v>0</v>
          </cell>
        </row>
        <row r="2558">
          <cell r="CG2558">
            <v>0</v>
          </cell>
        </row>
        <row r="2559">
          <cell r="CG2559">
            <v>0</v>
          </cell>
        </row>
        <row r="2560">
          <cell r="CG2560">
            <v>0</v>
          </cell>
        </row>
        <row r="2561">
          <cell r="CG2561">
            <v>0</v>
          </cell>
        </row>
        <row r="2562">
          <cell r="CG2562">
            <v>0</v>
          </cell>
        </row>
        <row r="2563">
          <cell r="CG2563">
            <v>0</v>
          </cell>
        </row>
        <row r="2564">
          <cell r="CG2564">
            <v>0</v>
          </cell>
        </row>
        <row r="2565">
          <cell r="CG2565">
            <v>0</v>
          </cell>
        </row>
        <row r="2566">
          <cell r="CG2566">
            <v>0</v>
          </cell>
        </row>
        <row r="2567">
          <cell r="CG2567">
            <v>0</v>
          </cell>
        </row>
        <row r="2568">
          <cell r="CG2568">
            <v>0</v>
          </cell>
        </row>
        <row r="2569">
          <cell r="CG2569">
            <v>0</v>
          </cell>
        </row>
        <row r="2570">
          <cell r="CG2570">
            <v>0</v>
          </cell>
        </row>
        <row r="2571">
          <cell r="CG2571">
            <v>0</v>
          </cell>
        </row>
        <row r="2572">
          <cell r="CG2572">
            <v>0</v>
          </cell>
        </row>
        <row r="2573">
          <cell r="CG2573">
            <v>0</v>
          </cell>
        </row>
        <row r="2574">
          <cell r="CG2574">
            <v>0</v>
          </cell>
        </row>
        <row r="2575">
          <cell r="CG2575">
            <v>0</v>
          </cell>
        </row>
        <row r="2576">
          <cell r="CG2576">
            <v>0</v>
          </cell>
        </row>
        <row r="2577">
          <cell r="CG2577">
            <v>0</v>
          </cell>
        </row>
        <row r="2578">
          <cell r="CG2578">
            <v>0</v>
          </cell>
        </row>
        <row r="2579">
          <cell r="CG2579">
            <v>0</v>
          </cell>
        </row>
        <row r="2580">
          <cell r="CG2580">
            <v>0</v>
          </cell>
        </row>
        <row r="2581">
          <cell r="CG2581">
            <v>0</v>
          </cell>
        </row>
        <row r="2582">
          <cell r="CG2582">
            <v>0</v>
          </cell>
        </row>
        <row r="2583">
          <cell r="CG2583">
            <v>0</v>
          </cell>
        </row>
        <row r="2584">
          <cell r="CG2584">
            <v>0</v>
          </cell>
        </row>
        <row r="2585">
          <cell r="CG2585">
            <v>0</v>
          </cell>
        </row>
        <row r="2586">
          <cell r="CG2586">
            <v>0</v>
          </cell>
        </row>
        <row r="2587">
          <cell r="CG2587">
            <v>0</v>
          </cell>
        </row>
        <row r="2588">
          <cell r="CG2588">
            <v>0</v>
          </cell>
        </row>
        <row r="2589">
          <cell r="CG2589">
            <v>0</v>
          </cell>
        </row>
        <row r="2590">
          <cell r="CG2590">
            <v>0</v>
          </cell>
        </row>
        <row r="2591">
          <cell r="CG2591">
            <v>0</v>
          </cell>
        </row>
        <row r="2592">
          <cell r="CG2592">
            <v>0</v>
          </cell>
        </row>
        <row r="2593">
          <cell r="CG2593">
            <v>0</v>
          </cell>
        </row>
        <row r="2594">
          <cell r="CG2594">
            <v>0</v>
          </cell>
        </row>
        <row r="2595">
          <cell r="CG2595">
            <v>0</v>
          </cell>
        </row>
        <row r="2596">
          <cell r="CG2596">
            <v>0</v>
          </cell>
        </row>
        <row r="2597">
          <cell r="CG2597">
            <v>0</v>
          </cell>
        </row>
        <row r="2598">
          <cell r="CG2598">
            <v>0</v>
          </cell>
        </row>
        <row r="2599">
          <cell r="CG2599">
            <v>0</v>
          </cell>
        </row>
        <row r="2600">
          <cell r="CG2600">
            <v>0</v>
          </cell>
        </row>
        <row r="2601">
          <cell r="CG2601">
            <v>0</v>
          </cell>
        </row>
        <row r="2602">
          <cell r="CG2602">
            <v>0</v>
          </cell>
        </row>
        <row r="2603">
          <cell r="CG2603">
            <v>0</v>
          </cell>
        </row>
        <row r="2604">
          <cell r="CG2604">
            <v>0</v>
          </cell>
        </row>
        <row r="2605">
          <cell r="CG2605">
            <v>0</v>
          </cell>
        </row>
        <row r="2606">
          <cell r="CG2606">
            <v>0</v>
          </cell>
        </row>
        <row r="2607">
          <cell r="CG2607">
            <v>0</v>
          </cell>
        </row>
        <row r="2608">
          <cell r="CG2608">
            <v>0</v>
          </cell>
        </row>
        <row r="2609">
          <cell r="CG2609">
            <v>0</v>
          </cell>
        </row>
        <row r="2610">
          <cell r="CG2610">
            <v>0</v>
          </cell>
        </row>
        <row r="2611">
          <cell r="CG2611">
            <v>0</v>
          </cell>
        </row>
        <row r="2612">
          <cell r="CG2612">
            <v>0</v>
          </cell>
        </row>
        <row r="2613">
          <cell r="CG2613">
            <v>0</v>
          </cell>
        </row>
        <row r="2614">
          <cell r="CG2614">
            <v>0</v>
          </cell>
        </row>
        <row r="2615">
          <cell r="CG2615">
            <v>0</v>
          </cell>
        </row>
        <row r="2616">
          <cell r="CG2616">
            <v>15591840</v>
          </cell>
        </row>
        <row r="2617">
          <cell r="CG2617">
            <v>0</v>
          </cell>
        </row>
        <row r="2618">
          <cell r="CG2618">
            <v>0</v>
          </cell>
        </row>
        <row r="2619">
          <cell r="CG2619">
            <v>0</v>
          </cell>
        </row>
        <row r="2620">
          <cell r="CG2620">
            <v>0</v>
          </cell>
        </row>
        <row r="2621">
          <cell r="CG2621">
            <v>0</v>
          </cell>
        </row>
        <row r="2622">
          <cell r="CG2622">
            <v>0</v>
          </cell>
        </row>
        <row r="2623">
          <cell r="CG2623">
            <v>0</v>
          </cell>
        </row>
        <row r="2624">
          <cell r="CG2624">
            <v>0</v>
          </cell>
        </row>
        <row r="2625">
          <cell r="CG2625">
            <v>0</v>
          </cell>
        </row>
        <row r="2626">
          <cell r="CG2626">
            <v>0</v>
          </cell>
        </row>
        <row r="2627">
          <cell r="CG2627">
            <v>12396249.84</v>
          </cell>
        </row>
        <row r="2628">
          <cell r="CG2628">
            <v>0</v>
          </cell>
        </row>
        <row r="2629">
          <cell r="CG2629">
            <v>0</v>
          </cell>
        </row>
        <row r="2630">
          <cell r="CG2630">
            <v>0</v>
          </cell>
        </row>
        <row r="2631">
          <cell r="CG2631">
            <v>0</v>
          </cell>
        </row>
        <row r="2632">
          <cell r="CG2632">
            <v>0</v>
          </cell>
        </row>
        <row r="2633">
          <cell r="CG2633">
            <v>0</v>
          </cell>
        </row>
        <row r="2634">
          <cell r="CG2634">
            <v>0</v>
          </cell>
        </row>
        <row r="2635">
          <cell r="CG2635">
            <v>0</v>
          </cell>
        </row>
        <row r="2636">
          <cell r="CG2636">
            <v>0</v>
          </cell>
        </row>
        <row r="2637">
          <cell r="CG2637">
            <v>0</v>
          </cell>
        </row>
        <row r="2638">
          <cell r="CG2638">
            <v>114214968</v>
          </cell>
        </row>
        <row r="2639">
          <cell r="CG2639">
            <v>0</v>
          </cell>
        </row>
        <row r="2640">
          <cell r="CG2640">
            <v>0</v>
          </cell>
        </row>
        <row r="2641">
          <cell r="CG2641">
            <v>0</v>
          </cell>
        </row>
        <row r="2642">
          <cell r="CG2642">
            <v>0</v>
          </cell>
        </row>
        <row r="2643">
          <cell r="CG2643">
            <v>0</v>
          </cell>
        </row>
        <row r="2644">
          <cell r="CG2644">
            <v>0</v>
          </cell>
        </row>
        <row r="2645">
          <cell r="CG2645">
            <v>0</v>
          </cell>
        </row>
        <row r="2646">
          <cell r="CG2646">
            <v>0</v>
          </cell>
        </row>
        <row r="2647">
          <cell r="CG2647">
            <v>0</v>
          </cell>
        </row>
        <row r="2648">
          <cell r="CG2648">
            <v>0</v>
          </cell>
        </row>
        <row r="2649">
          <cell r="CG2649">
            <v>0</v>
          </cell>
        </row>
        <row r="2650">
          <cell r="CG2650">
            <v>0</v>
          </cell>
        </row>
        <row r="2651">
          <cell r="CG2651">
            <v>0</v>
          </cell>
        </row>
        <row r="2652">
          <cell r="CG2652">
            <v>0</v>
          </cell>
        </row>
        <row r="2653">
          <cell r="CG2653">
            <v>0</v>
          </cell>
        </row>
        <row r="2654">
          <cell r="CG2654">
            <v>0</v>
          </cell>
        </row>
        <row r="2655">
          <cell r="CG2655">
            <v>0</v>
          </cell>
        </row>
        <row r="2656">
          <cell r="CG2656">
            <v>0</v>
          </cell>
        </row>
        <row r="2657">
          <cell r="CG2657">
            <v>0</v>
          </cell>
        </row>
        <row r="2658">
          <cell r="CG2658">
            <v>0</v>
          </cell>
        </row>
        <row r="2659">
          <cell r="CG2659">
            <v>0</v>
          </cell>
        </row>
        <row r="2660">
          <cell r="CG2660">
            <v>0</v>
          </cell>
        </row>
        <row r="2661">
          <cell r="CG2661">
            <v>0</v>
          </cell>
        </row>
        <row r="2662">
          <cell r="CG2662">
            <v>0</v>
          </cell>
        </row>
        <row r="2663">
          <cell r="CG2663">
            <v>0</v>
          </cell>
        </row>
        <row r="2664">
          <cell r="CG2664">
            <v>0</v>
          </cell>
        </row>
        <row r="2665">
          <cell r="CG2665">
            <v>0</v>
          </cell>
        </row>
        <row r="2666">
          <cell r="CG2666">
            <v>0</v>
          </cell>
        </row>
        <row r="2667">
          <cell r="CG2667">
            <v>0</v>
          </cell>
        </row>
        <row r="2668">
          <cell r="CG2668">
            <v>0</v>
          </cell>
        </row>
        <row r="2669">
          <cell r="CG2669">
            <v>0</v>
          </cell>
        </row>
        <row r="2670">
          <cell r="CG2670">
            <v>0</v>
          </cell>
        </row>
        <row r="2671">
          <cell r="CG2671">
            <v>0</v>
          </cell>
        </row>
        <row r="2672">
          <cell r="CG2672">
            <v>0</v>
          </cell>
        </row>
        <row r="2673">
          <cell r="CG2673">
            <v>0</v>
          </cell>
        </row>
        <row r="2674">
          <cell r="CG2674">
            <v>0</v>
          </cell>
        </row>
        <row r="2675">
          <cell r="CG2675">
            <v>0</v>
          </cell>
        </row>
        <row r="2676">
          <cell r="CG2676">
            <v>0</v>
          </cell>
        </row>
        <row r="2677">
          <cell r="CG2677">
            <v>0</v>
          </cell>
        </row>
        <row r="2678">
          <cell r="CG2678">
            <v>0</v>
          </cell>
        </row>
        <row r="2679">
          <cell r="CG2679">
            <v>0</v>
          </cell>
        </row>
        <row r="2680">
          <cell r="CG2680">
            <v>0</v>
          </cell>
        </row>
        <row r="2681">
          <cell r="CG2681">
            <v>0</v>
          </cell>
        </row>
        <row r="2682">
          <cell r="CG2682">
            <v>0</v>
          </cell>
        </row>
        <row r="2683">
          <cell r="CG2683">
            <v>0</v>
          </cell>
        </row>
        <row r="2684">
          <cell r="CG2684">
            <v>0</v>
          </cell>
        </row>
        <row r="2685">
          <cell r="CG2685">
            <v>0</v>
          </cell>
        </row>
        <row r="2686">
          <cell r="CG2686">
            <v>0</v>
          </cell>
        </row>
        <row r="2687">
          <cell r="CG2687">
            <v>1015589.12</v>
          </cell>
        </row>
        <row r="2688">
          <cell r="CG2688">
            <v>136731.91999999998</v>
          </cell>
        </row>
        <row r="2689">
          <cell r="CG2689">
            <v>0</v>
          </cell>
        </row>
        <row r="2690">
          <cell r="CG2690">
            <v>0</v>
          </cell>
        </row>
        <row r="2691">
          <cell r="CG2691">
            <v>0</v>
          </cell>
        </row>
        <row r="2692">
          <cell r="CG2692">
            <v>0</v>
          </cell>
        </row>
        <row r="2693">
          <cell r="CG2693">
            <v>0</v>
          </cell>
        </row>
        <row r="2694">
          <cell r="CG2694">
            <v>0</v>
          </cell>
        </row>
        <row r="2695">
          <cell r="CG2695">
            <v>0</v>
          </cell>
        </row>
        <row r="2696">
          <cell r="CG2696">
            <v>74750</v>
          </cell>
        </row>
        <row r="2697">
          <cell r="CG2697">
            <v>0</v>
          </cell>
        </row>
        <row r="2698">
          <cell r="CG2698">
            <v>10030.800000000001</v>
          </cell>
        </row>
        <row r="2699">
          <cell r="CG2699">
            <v>0</v>
          </cell>
        </row>
        <row r="2700">
          <cell r="CG2700">
            <v>32769.360000000001</v>
          </cell>
        </row>
        <row r="2701">
          <cell r="CG2701">
            <v>0</v>
          </cell>
        </row>
        <row r="2702">
          <cell r="CG2702">
            <v>0</v>
          </cell>
        </row>
        <row r="2703">
          <cell r="CG2703">
            <v>0</v>
          </cell>
        </row>
        <row r="2704">
          <cell r="CG2704">
            <v>0</v>
          </cell>
        </row>
        <row r="2705">
          <cell r="CG2705">
            <v>0</v>
          </cell>
        </row>
        <row r="2706">
          <cell r="CG2706">
            <v>0</v>
          </cell>
        </row>
        <row r="2707">
          <cell r="CG2707">
            <v>0</v>
          </cell>
        </row>
        <row r="2708">
          <cell r="CG2708">
            <v>0</v>
          </cell>
        </row>
        <row r="2709">
          <cell r="CG2709">
            <v>0</v>
          </cell>
        </row>
        <row r="2710">
          <cell r="CG2710">
            <v>0</v>
          </cell>
        </row>
        <row r="2711">
          <cell r="CG2711">
            <v>0</v>
          </cell>
        </row>
        <row r="2712">
          <cell r="CG2712">
            <v>0</v>
          </cell>
        </row>
        <row r="2713">
          <cell r="CG2713">
            <v>0</v>
          </cell>
        </row>
        <row r="2714">
          <cell r="CG2714">
            <v>0</v>
          </cell>
        </row>
        <row r="2715">
          <cell r="CG2715">
            <v>0</v>
          </cell>
        </row>
        <row r="2716">
          <cell r="CG2716">
            <v>0</v>
          </cell>
        </row>
        <row r="2717">
          <cell r="CG2717">
            <v>1816464</v>
          </cell>
        </row>
        <row r="2718">
          <cell r="CG2718">
            <v>0</v>
          </cell>
        </row>
        <row r="2719">
          <cell r="CG2719">
            <v>0</v>
          </cell>
        </row>
        <row r="2720">
          <cell r="CG2720">
            <v>94640</v>
          </cell>
        </row>
        <row r="2721">
          <cell r="CG2721">
            <v>0</v>
          </cell>
        </row>
        <row r="2722">
          <cell r="CG2722">
            <v>0</v>
          </cell>
        </row>
        <row r="2723">
          <cell r="CG2723">
            <v>94640</v>
          </cell>
        </row>
        <row r="2724">
          <cell r="CG2724">
            <v>0</v>
          </cell>
        </row>
        <row r="2725">
          <cell r="CG2725">
            <v>0</v>
          </cell>
        </row>
        <row r="2726">
          <cell r="CG2726">
            <v>0</v>
          </cell>
        </row>
        <row r="2727">
          <cell r="CG2727">
            <v>0</v>
          </cell>
        </row>
        <row r="2728">
          <cell r="CG2728">
            <v>0</v>
          </cell>
        </row>
        <row r="2729">
          <cell r="CG2729">
            <v>0</v>
          </cell>
        </row>
        <row r="2730">
          <cell r="CG2730">
            <v>0</v>
          </cell>
        </row>
        <row r="2731">
          <cell r="CG2731">
            <v>0</v>
          </cell>
        </row>
        <row r="2732">
          <cell r="CG2732">
            <v>0</v>
          </cell>
        </row>
        <row r="2733">
          <cell r="CG2733">
            <v>0</v>
          </cell>
        </row>
        <row r="2734">
          <cell r="CG2734">
            <v>94640</v>
          </cell>
        </row>
        <row r="2735">
          <cell r="CG2735">
            <v>94640</v>
          </cell>
        </row>
        <row r="2736">
          <cell r="CG2736">
            <v>94640</v>
          </cell>
        </row>
        <row r="2737">
          <cell r="CG2737">
            <v>94640</v>
          </cell>
        </row>
        <row r="2738">
          <cell r="CG2738">
            <v>96096</v>
          </cell>
        </row>
        <row r="2739">
          <cell r="CG2739">
            <v>0</v>
          </cell>
        </row>
        <row r="2740">
          <cell r="CG2740">
            <v>96096</v>
          </cell>
        </row>
        <row r="2741">
          <cell r="CG2741">
            <v>0</v>
          </cell>
        </row>
        <row r="2742">
          <cell r="CG2742">
            <v>94640</v>
          </cell>
        </row>
        <row r="2743">
          <cell r="CG2743">
            <v>98904</v>
          </cell>
        </row>
        <row r="2744">
          <cell r="CG2744">
            <v>96096</v>
          </cell>
        </row>
        <row r="2745">
          <cell r="CG2745">
            <v>94640</v>
          </cell>
        </row>
        <row r="2746">
          <cell r="CG2746">
            <v>94640</v>
          </cell>
        </row>
        <row r="2747">
          <cell r="CG2747">
            <v>0</v>
          </cell>
        </row>
        <row r="2748">
          <cell r="CG2748">
            <v>94640</v>
          </cell>
        </row>
        <row r="2749">
          <cell r="CG2749">
            <v>103688</v>
          </cell>
        </row>
        <row r="2750">
          <cell r="CG2750">
            <v>94640</v>
          </cell>
        </row>
        <row r="2751">
          <cell r="CG2751">
            <v>4646961.28</v>
          </cell>
        </row>
        <row r="2752">
          <cell r="CG2752">
            <v>0</v>
          </cell>
        </row>
        <row r="2753">
          <cell r="CG2753">
            <v>0</v>
          </cell>
        </row>
        <row r="2754">
          <cell r="CG2754">
            <v>0</v>
          </cell>
        </row>
        <row r="2755">
          <cell r="CG2755">
            <v>0</v>
          </cell>
        </row>
        <row r="2756">
          <cell r="CG2756">
            <v>0</v>
          </cell>
        </row>
        <row r="2757">
          <cell r="CG2757">
            <v>0</v>
          </cell>
        </row>
        <row r="2758">
          <cell r="CG2758">
            <v>0</v>
          </cell>
        </row>
        <row r="2759">
          <cell r="CG2759">
            <v>0</v>
          </cell>
        </row>
        <row r="2760">
          <cell r="CG2760">
            <v>0</v>
          </cell>
        </row>
        <row r="2761">
          <cell r="CG2761">
            <v>0</v>
          </cell>
        </row>
        <row r="2762">
          <cell r="CG2762">
            <v>0</v>
          </cell>
        </row>
        <row r="2763">
          <cell r="CG2763">
            <v>0</v>
          </cell>
        </row>
        <row r="2764">
          <cell r="CG2764">
            <v>0</v>
          </cell>
        </row>
        <row r="2765">
          <cell r="CG2765">
            <v>0</v>
          </cell>
        </row>
        <row r="2766">
          <cell r="CG2766">
            <v>0</v>
          </cell>
        </row>
        <row r="2767">
          <cell r="CG2767">
            <v>0</v>
          </cell>
        </row>
        <row r="2768">
          <cell r="CG2768">
            <v>0</v>
          </cell>
        </row>
        <row r="2769">
          <cell r="CG2769">
            <v>0</v>
          </cell>
        </row>
        <row r="2770">
          <cell r="CG2770">
            <v>0</v>
          </cell>
        </row>
        <row r="2771">
          <cell r="CG2771">
            <v>0</v>
          </cell>
        </row>
        <row r="2772">
          <cell r="CG2772">
            <v>0</v>
          </cell>
        </row>
        <row r="2773">
          <cell r="CG2773">
            <v>0</v>
          </cell>
        </row>
        <row r="2774">
          <cell r="CG2774">
            <v>0</v>
          </cell>
        </row>
        <row r="2775">
          <cell r="CG2775">
            <v>0</v>
          </cell>
        </row>
        <row r="2776">
          <cell r="CG2776">
            <v>0</v>
          </cell>
        </row>
        <row r="2777">
          <cell r="CG2777">
            <v>0</v>
          </cell>
        </row>
        <row r="2778">
          <cell r="CG2778">
            <v>0</v>
          </cell>
        </row>
        <row r="2779">
          <cell r="CG2779">
            <v>0</v>
          </cell>
        </row>
        <row r="2780">
          <cell r="CG2780">
            <v>0</v>
          </cell>
        </row>
        <row r="2781">
          <cell r="CG2781">
            <v>0</v>
          </cell>
        </row>
        <row r="2782">
          <cell r="CG2782">
            <v>0</v>
          </cell>
        </row>
        <row r="2783">
          <cell r="CG2783">
            <v>0</v>
          </cell>
        </row>
        <row r="2784">
          <cell r="CG2784">
            <v>0</v>
          </cell>
        </row>
        <row r="2785">
          <cell r="CG2785">
            <v>0</v>
          </cell>
        </row>
        <row r="2786">
          <cell r="CG2786">
            <v>0</v>
          </cell>
        </row>
        <row r="2787">
          <cell r="CG2787">
            <v>0</v>
          </cell>
        </row>
        <row r="2788">
          <cell r="CG2788">
            <v>0</v>
          </cell>
        </row>
        <row r="2789">
          <cell r="CG2789">
            <v>0</v>
          </cell>
        </row>
        <row r="2790">
          <cell r="CG2790">
            <v>0</v>
          </cell>
        </row>
        <row r="2791">
          <cell r="CG2791">
            <v>0</v>
          </cell>
        </row>
        <row r="2792">
          <cell r="CG2792">
            <v>0</v>
          </cell>
        </row>
        <row r="2793">
          <cell r="CG2793">
            <v>0</v>
          </cell>
        </row>
        <row r="2794">
          <cell r="CG2794">
            <v>0</v>
          </cell>
        </row>
        <row r="2795">
          <cell r="CG2795">
            <v>0</v>
          </cell>
        </row>
        <row r="2796">
          <cell r="CG2796">
            <v>0</v>
          </cell>
        </row>
        <row r="2797">
          <cell r="CG2797">
            <v>0</v>
          </cell>
        </row>
        <row r="2798">
          <cell r="CG2798">
            <v>0</v>
          </cell>
        </row>
        <row r="2799">
          <cell r="CG2799">
            <v>0</v>
          </cell>
        </row>
        <row r="2800">
          <cell r="CG2800">
            <v>0</v>
          </cell>
        </row>
        <row r="2801">
          <cell r="CG2801">
            <v>0</v>
          </cell>
        </row>
        <row r="2802">
          <cell r="CG2802">
            <v>0</v>
          </cell>
        </row>
        <row r="2803">
          <cell r="CG2803">
            <v>0</v>
          </cell>
        </row>
        <row r="2804">
          <cell r="CG2804">
            <v>10088</v>
          </cell>
        </row>
        <row r="2805">
          <cell r="CG2805">
            <v>17472</v>
          </cell>
        </row>
        <row r="2806">
          <cell r="CG2806">
            <v>0</v>
          </cell>
        </row>
        <row r="2807">
          <cell r="CG2807">
            <v>3640</v>
          </cell>
        </row>
        <row r="2808">
          <cell r="CG2808">
            <v>66248</v>
          </cell>
        </row>
        <row r="2809">
          <cell r="CG2809">
            <v>0</v>
          </cell>
        </row>
        <row r="2810">
          <cell r="CG2810">
            <v>17160</v>
          </cell>
        </row>
        <row r="2811">
          <cell r="CG2811">
            <v>0</v>
          </cell>
        </row>
        <row r="2812">
          <cell r="CG2812">
            <v>50544</v>
          </cell>
        </row>
        <row r="2813">
          <cell r="CG2813">
            <v>219700</v>
          </cell>
        </row>
        <row r="2814">
          <cell r="CG2814">
            <v>30576</v>
          </cell>
        </row>
        <row r="2815">
          <cell r="CG2815">
            <v>7384</v>
          </cell>
        </row>
        <row r="2816">
          <cell r="CG2816">
            <v>38012</v>
          </cell>
        </row>
        <row r="2817">
          <cell r="CG2817">
            <v>0</v>
          </cell>
        </row>
        <row r="2818">
          <cell r="CG2818">
            <v>12480</v>
          </cell>
        </row>
        <row r="2819">
          <cell r="CG2819">
            <v>54288</v>
          </cell>
        </row>
        <row r="2820">
          <cell r="CG2820">
            <v>4368</v>
          </cell>
        </row>
        <row r="2821">
          <cell r="CG2821">
            <v>248316.64000000004</v>
          </cell>
        </row>
        <row r="2822">
          <cell r="CG2822">
            <v>0</v>
          </cell>
        </row>
        <row r="2823">
          <cell r="CG2823">
            <v>0</v>
          </cell>
        </row>
        <row r="2824">
          <cell r="CG2824">
            <v>0</v>
          </cell>
        </row>
        <row r="2825">
          <cell r="CG2825">
            <v>0</v>
          </cell>
        </row>
        <row r="2826">
          <cell r="CG2826">
            <v>0</v>
          </cell>
        </row>
        <row r="2827">
          <cell r="CG2827">
            <v>310800</v>
          </cell>
        </row>
        <row r="2828">
          <cell r="CG2828">
            <v>7963044</v>
          </cell>
        </row>
        <row r="2829">
          <cell r="CG2829">
            <v>0</v>
          </cell>
        </row>
        <row r="2830">
          <cell r="CG2830">
            <v>0</v>
          </cell>
        </row>
        <row r="2831">
          <cell r="CG2831">
            <v>0</v>
          </cell>
        </row>
        <row r="2832">
          <cell r="CG2832">
            <v>0</v>
          </cell>
        </row>
        <row r="2833">
          <cell r="CG2833">
            <v>0</v>
          </cell>
        </row>
        <row r="2834">
          <cell r="CG2834">
            <v>0</v>
          </cell>
        </row>
        <row r="2835">
          <cell r="CG2835">
            <v>104100</v>
          </cell>
        </row>
        <row r="2836">
          <cell r="CG2836">
            <v>0</v>
          </cell>
        </row>
        <row r="2837">
          <cell r="CG2837">
            <v>0</v>
          </cell>
        </row>
        <row r="2838">
          <cell r="CG2838">
            <v>49712</v>
          </cell>
        </row>
        <row r="2839">
          <cell r="CG2839">
            <v>0</v>
          </cell>
        </row>
        <row r="2840">
          <cell r="CG2840">
            <v>0</v>
          </cell>
        </row>
        <row r="2841">
          <cell r="CG2841">
            <v>0</v>
          </cell>
        </row>
        <row r="2842">
          <cell r="CG2842">
            <v>0</v>
          </cell>
        </row>
        <row r="2843">
          <cell r="CG2843">
            <v>0</v>
          </cell>
        </row>
        <row r="2844">
          <cell r="CG2844">
            <v>0</v>
          </cell>
        </row>
        <row r="2845">
          <cell r="CG2845">
            <v>0</v>
          </cell>
        </row>
        <row r="2846">
          <cell r="CG2846">
            <v>0</v>
          </cell>
        </row>
        <row r="2847">
          <cell r="CG2847">
            <v>0</v>
          </cell>
        </row>
        <row r="2848">
          <cell r="CG2848">
            <v>0</v>
          </cell>
        </row>
        <row r="2849">
          <cell r="CG2849">
            <v>0</v>
          </cell>
        </row>
        <row r="2850">
          <cell r="CG2850">
            <v>0</v>
          </cell>
        </row>
        <row r="2851">
          <cell r="CG2851">
            <v>0</v>
          </cell>
        </row>
        <row r="2852">
          <cell r="CG2852">
            <v>0</v>
          </cell>
        </row>
        <row r="2853">
          <cell r="CG2853">
            <v>0</v>
          </cell>
        </row>
        <row r="2854">
          <cell r="CG2854">
            <v>0</v>
          </cell>
        </row>
        <row r="2855">
          <cell r="CG2855">
            <v>0</v>
          </cell>
        </row>
        <row r="2856">
          <cell r="CG2856">
            <v>0</v>
          </cell>
        </row>
        <row r="2857">
          <cell r="CG2857">
            <v>13770208</v>
          </cell>
        </row>
        <row r="2858">
          <cell r="CG2858">
            <v>0</v>
          </cell>
        </row>
        <row r="2859">
          <cell r="CG2859">
            <v>0</v>
          </cell>
        </row>
        <row r="2860">
          <cell r="CG2860">
            <v>0</v>
          </cell>
        </row>
        <row r="2861">
          <cell r="CG2861">
            <v>0</v>
          </cell>
        </row>
        <row r="2862">
          <cell r="CG2862">
            <v>0</v>
          </cell>
        </row>
        <row r="2863">
          <cell r="CG2863">
            <v>0</v>
          </cell>
        </row>
        <row r="2864">
          <cell r="CG2864">
            <v>0</v>
          </cell>
        </row>
        <row r="2865">
          <cell r="CG2865">
            <v>0</v>
          </cell>
        </row>
        <row r="2866">
          <cell r="CG2866">
            <v>0</v>
          </cell>
        </row>
        <row r="2867">
          <cell r="CG2867">
            <v>0</v>
          </cell>
        </row>
        <row r="2868">
          <cell r="CG2868">
            <v>0</v>
          </cell>
        </row>
        <row r="2869">
          <cell r="CG2869">
            <v>0</v>
          </cell>
        </row>
        <row r="2870">
          <cell r="CG2870">
            <v>0</v>
          </cell>
        </row>
        <row r="2871">
          <cell r="CG2871">
            <v>0</v>
          </cell>
        </row>
        <row r="2872">
          <cell r="CG2872">
            <v>0</v>
          </cell>
        </row>
        <row r="2873">
          <cell r="CG2873">
            <v>0</v>
          </cell>
        </row>
        <row r="2874">
          <cell r="CG2874">
            <v>0</v>
          </cell>
        </row>
        <row r="2875">
          <cell r="CG2875">
            <v>0</v>
          </cell>
        </row>
        <row r="2876">
          <cell r="CG2876">
            <v>0</v>
          </cell>
        </row>
        <row r="2877">
          <cell r="CG2877">
            <v>0</v>
          </cell>
        </row>
        <row r="2878">
          <cell r="CG2878">
            <v>0</v>
          </cell>
        </row>
        <row r="2879">
          <cell r="CG2879">
            <v>0</v>
          </cell>
        </row>
        <row r="2880">
          <cell r="CG2880">
            <v>0</v>
          </cell>
        </row>
        <row r="2881">
          <cell r="CG2881">
            <v>0</v>
          </cell>
        </row>
        <row r="2882">
          <cell r="CG2882">
            <v>0</v>
          </cell>
        </row>
        <row r="2883">
          <cell r="CG2883">
            <v>0</v>
          </cell>
        </row>
        <row r="2884">
          <cell r="CG2884">
            <v>0</v>
          </cell>
        </row>
        <row r="2885">
          <cell r="CG2885">
            <v>0</v>
          </cell>
        </row>
        <row r="2886">
          <cell r="CG2886">
            <v>0</v>
          </cell>
        </row>
        <row r="2887">
          <cell r="CG2887">
            <v>0</v>
          </cell>
        </row>
        <row r="2888">
          <cell r="CG2888">
            <v>0</v>
          </cell>
        </row>
        <row r="2889">
          <cell r="CG2889">
            <v>0</v>
          </cell>
        </row>
        <row r="2890">
          <cell r="CG2890">
            <v>0</v>
          </cell>
        </row>
        <row r="2891">
          <cell r="CG2891">
            <v>0</v>
          </cell>
        </row>
        <row r="2892">
          <cell r="CG2892">
            <v>0</v>
          </cell>
        </row>
        <row r="2893">
          <cell r="CG2893">
            <v>0</v>
          </cell>
        </row>
        <row r="2894">
          <cell r="CG2894">
            <v>0</v>
          </cell>
        </row>
        <row r="2895">
          <cell r="CG2895">
            <v>0</v>
          </cell>
        </row>
        <row r="2896">
          <cell r="CG2896">
            <v>0</v>
          </cell>
        </row>
        <row r="2897">
          <cell r="CG2897">
            <v>0</v>
          </cell>
        </row>
        <row r="2898">
          <cell r="CG2898">
            <v>0</v>
          </cell>
        </row>
        <row r="2899">
          <cell r="CG2899">
            <v>0</v>
          </cell>
        </row>
        <row r="2900">
          <cell r="CG2900">
            <v>0</v>
          </cell>
        </row>
        <row r="2901">
          <cell r="CG2901">
            <v>0</v>
          </cell>
        </row>
        <row r="2902">
          <cell r="CG2902">
            <v>0</v>
          </cell>
        </row>
        <row r="2903">
          <cell r="CG2903">
            <v>0</v>
          </cell>
        </row>
        <row r="2904">
          <cell r="CG2904">
            <v>0</v>
          </cell>
        </row>
        <row r="2905">
          <cell r="CG2905">
            <v>0</v>
          </cell>
        </row>
        <row r="2906">
          <cell r="CG2906">
            <v>0</v>
          </cell>
        </row>
        <row r="2907">
          <cell r="CG2907">
            <v>0</v>
          </cell>
        </row>
        <row r="2908">
          <cell r="CG2908">
            <v>0</v>
          </cell>
        </row>
        <row r="2909">
          <cell r="CG2909">
            <v>0</v>
          </cell>
        </row>
        <row r="2910">
          <cell r="CG2910">
            <v>0</v>
          </cell>
        </row>
        <row r="2911">
          <cell r="CG2911">
            <v>0</v>
          </cell>
        </row>
        <row r="2912">
          <cell r="CG2912">
            <v>0</v>
          </cell>
        </row>
        <row r="2913">
          <cell r="CG2913">
            <v>0</v>
          </cell>
        </row>
        <row r="2914">
          <cell r="CG2914">
            <v>0</v>
          </cell>
        </row>
        <row r="2915">
          <cell r="CG2915">
            <v>0</v>
          </cell>
        </row>
        <row r="2916">
          <cell r="CG2916">
            <v>0</v>
          </cell>
        </row>
        <row r="2917">
          <cell r="CG2917">
            <v>0</v>
          </cell>
        </row>
        <row r="2918">
          <cell r="CG2918">
            <v>0</v>
          </cell>
        </row>
        <row r="2919">
          <cell r="CG2919">
            <v>0</v>
          </cell>
        </row>
        <row r="2920">
          <cell r="CG2920">
            <v>0</v>
          </cell>
        </row>
        <row r="2921">
          <cell r="CG2921">
            <v>0</v>
          </cell>
        </row>
        <row r="2922">
          <cell r="CG2922">
            <v>0</v>
          </cell>
        </row>
        <row r="2923">
          <cell r="CG2923">
            <v>0</v>
          </cell>
        </row>
        <row r="2924">
          <cell r="CG2924">
            <v>0</v>
          </cell>
        </row>
        <row r="2925">
          <cell r="CG2925">
            <v>0</v>
          </cell>
        </row>
        <row r="2926">
          <cell r="CG2926">
            <v>0</v>
          </cell>
        </row>
        <row r="2927">
          <cell r="CG2927">
            <v>13525200</v>
          </cell>
        </row>
        <row r="2928">
          <cell r="CG2928">
            <v>0</v>
          </cell>
        </row>
        <row r="2929">
          <cell r="CG2929">
            <v>0</v>
          </cell>
        </row>
        <row r="2930">
          <cell r="CG2930">
            <v>0</v>
          </cell>
        </row>
        <row r="2931">
          <cell r="CG2931">
            <v>3384440</v>
          </cell>
        </row>
        <row r="2932">
          <cell r="CG2932">
            <v>0</v>
          </cell>
        </row>
        <row r="2933">
          <cell r="CG2933">
            <v>858000</v>
          </cell>
        </row>
        <row r="2934">
          <cell r="CG2934">
            <v>0</v>
          </cell>
        </row>
        <row r="2935">
          <cell r="CG2935">
            <v>0</v>
          </cell>
        </row>
        <row r="2936">
          <cell r="CG2936">
            <v>0</v>
          </cell>
        </row>
        <row r="2937">
          <cell r="CG2937">
            <v>4680000</v>
          </cell>
        </row>
        <row r="2938">
          <cell r="CG2938">
            <v>0</v>
          </cell>
        </row>
        <row r="2939">
          <cell r="CG2939">
            <v>6864000</v>
          </cell>
        </row>
        <row r="2940">
          <cell r="CG2940">
            <v>0</v>
          </cell>
        </row>
        <row r="2941">
          <cell r="CG2941">
            <v>858000</v>
          </cell>
        </row>
        <row r="2942">
          <cell r="CG2942">
            <v>0</v>
          </cell>
        </row>
        <row r="2943">
          <cell r="CG2943">
            <v>0</v>
          </cell>
        </row>
        <row r="2944">
          <cell r="CG2944">
            <v>0</v>
          </cell>
        </row>
        <row r="2945">
          <cell r="CG2945">
            <v>9828000</v>
          </cell>
        </row>
        <row r="2946">
          <cell r="CG2946">
            <v>0</v>
          </cell>
        </row>
        <row r="2947">
          <cell r="CG2947">
            <v>0</v>
          </cell>
        </row>
        <row r="2948">
          <cell r="CG2948">
            <v>0</v>
          </cell>
        </row>
        <row r="2949">
          <cell r="CG2949">
            <v>0</v>
          </cell>
        </row>
        <row r="2950">
          <cell r="CG2950">
            <v>0</v>
          </cell>
        </row>
        <row r="2951">
          <cell r="CG2951">
            <v>0</v>
          </cell>
        </row>
        <row r="2952">
          <cell r="CG2952">
            <v>0</v>
          </cell>
        </row>
        <row r="2953">
          <cell r="CG2953">
            <v>0</v>
          </cell>
        </row>
        <row r="2954">
          <cell r="CG2954">
            <v>0</v>
          </cell>
        </row>
        <row r="2955">
          <cell r="CG2955">
            <v>0</v>
          </cell>
        </row>
        <row r="2956">
          <cell r="CG2956">
            <v>0</v>
          </cell>
        </row>
        <row r="2957">
          <cell r="CG2957">
            <v>0</v>
          </cell>
        </row>
        <row r="2958">
          <cell r="CG2958">
            <v>0</v>
          </cell>
        </row>
        <row r="2959">
          <cell r="CG2959">
            <v>0</v>
          </cell>
        </row>
        <row r="2960">
          <cell r="CG2960">
            <v>0</v>
          </cell>
        </row>
        <row r="2961">
          <cell r="CG2961">
            <v>0</v>
          </cell>
        </row>
        <row r="2962">
          <cell r="CG2962">
            <v>0</v>
          </cell>
        </row>
        <row r="2963">
          <cell r="CG2963">
            <v>0</v>
          </cell>
        </row>
        <row r="2964">
          <cell r="CG2964">
            <v>0</v>
          </cell>
        </row>
        <row r="2965">
          <cell r="CG2965">
            <v>0</v>
          </cell>
        </row>
        <row r="2966">
          <cell r="CG2966">
            <v>0</v>
          </cell>
        </row>
        <row r="2967">
          <cell r="CG2967">
            <v>0</v>
          </cell>
        </row>
        <row r="2968">
          <cell r="CG2968">
            <v>0</v>
          </cell>
        </row>
        <row r="2969">
          <cell r="CG2969">
            <v>0</v>
          </cell>
        </row>
        <row r="2970">
          <cell r="CG2970">
            <v>0</v>
          </cell>
        </row>
        <row r="2971">
          <cell r="CG2971">
            <v>0</v>
          </cell>
        </row>
        <row r="2972">
          <cell r="CG2972">
            <v>0</v>
          </cell>
        </row>
        <row r="2973">
          <cell r="CG2973">
            <v>0</v>
          </cell>
        </row>
        <row r="2974">
          <cell r="CG2974">
            <v>0</v>
          </cell>
        </row>
        <row r="2975">
          <cell r="CG2975">
            <v>0</v>
          </cell>
        </row>
        <row r="2976">
          <cell r="CG2976">
            <v>0</v>
          </cell>
        </row>
        <row r="2977">
          <cell r="CG2977">
            <v>0</v>
          </cell>
        </row>
        <row r="2978">
          <cell r="CG2978">
            <v>0</v>
          </cell>
        </row>
        <row r="2979">
          <cell r="CG2979">
            <v>0</v>
          </cell>
        </row>
        <row r="2980">
          <cell r="CG2980">
            <v>0</v>
          </cell>
        </row>
        <row r="2981">
          <cell r="CG2981">
            <v>0</v>
          </cell>
        </row>
        <row r="2982">
          <cell r="CG2982">
            <v>0</v>
          </cell>
        </row>
        <row r="2983">
          <cell r="CG2983">
            <v>0</v>
          </cell>
        </row>
        <row r="2984">
          <cell r="CG2984">
            <v>15712803</v>
          </cell>
        </row>
        <row r="2985">
          <cell r="CG2985">
            <v>0</v>
          </cell>
        </row>
        <row r="2986">
          <cell r="CG2986">
            <v>11032803</v>
          </cell>
        </row>
        <row r="2987">
          <cell r="CG2987">
            <v>0</v>
          </cell>
        </row>
        <row r="2988">
          <cell r="CG2988">
            <v>936000</v>
          </cell>
        </row>
        <row r="2989">
          <cell r="CG2989">
            <v>0</v>
          </cell>
        </row>
        <row r="2990">
          <cell r="CG2990">
            <v>1248000</v>
          </cell>
        </row>
        <row r="2991">
          <cell r="CG2991">
            <v>0</v>
          </cell>
        </row>
        <row r="2992">
          <cell r="CG2992">
            <v>11032803</v>
          </cell>
        </row>
        <row r="2993">
          <cell r="CG2993">
            <v>1872000</v>
          </cell>
        </row>
        <row r="2994">
          <cell r="CG2994">
            <v>0</v>
          </cell>
        </row>
        <row r="2995">
          <cell r="CG2995">
            <v>0</v>
          </cell>
        </row>
        <row r="2996">
          <cell r="CG2996">
            <v>6084000</v>
          </cell>
        </row>
        <row r="2997">
          <cell r="CG2997">
            <v>0</v>
          </cell>
        </row>
        <row r="2998">
          <cell r="CG2998">
            <v>8225097</v>
          </cell>
        </row>
        <row r="2999">
          <cell r="CG2999">
            <v>0</v>
          </cell>
        </row>
        <row r="3000">
          <cell r="CG3000">
            <v>858000</v>
          </cell>
        </row>
        <row r="3001">
          <cell r="CG3001">
            <v>0</v>
          </cell>
        </row>
        <row r="3002">
          <cell r="CG3002">
            <v>858000</v>
          </cell>
        </row>
        <row r="3003">
          <cell r="CG3003">
            <v>858000</v>
          </cell>
        </row>
        <row r="3004">
          <cell r="CG3004">
            <v>8225097</v>
          </cell>
        </row>
        <row r="3005">
          <cell r="CG3005">
            <v>0</v>
          </cell>
        </row>
        <row r="3006">
          <cell r="CG3006">
            <v>6942000</v>
          </cell>
        </row>
        <row r="3007">
          <cell r="CG3007">
            <v>936000</v>
          </cell>
        </row>
        <row r="3008">
          <cell r="CG3008">
            <v>4945314</v>
          </cell>
        </row>
        <row r="3009">
          <cell r="CG3009">
            <v>0</v>
          </cell>
        </row>
        <row r="3010">
          <cell r="CG3010">
            <v>11890803</v>
          </cell>
        </row>
        <row r="3011">
          <cell r="CG3011">
            <v>0</v>
          </cell>
        </row>
        <row r="3012">
          <cell r="CG3012">
            <v>0</v>
          </cell>
        </row>
        <row r="3013">
          <cell r="CG3013">
            <v>0</v>
          </cell>
        </row>
        <row r="3014">
          <cell r="CG3014">
            <v>6864000</v>
          </cell>
        </row>
        <row r="3015">
          <cell r="CG3015">
            <v>0</v>
          </cell>
        </row>
        <row r="3016">
          <cell r="CG3016">
            <v>858000</v>
          </cell>
        </row>
        <row r="3017">
          <cell r="CG3017">
            <v>0</v>
          </cell>
        </row>
        <row r="3018">
          <cell r="CG3018">
            <v>936000</v>
          </cell>
        </row>
        <row r="3019">
          <cell r="CG3019">
            <v>0</v>
          </cell>
        </row>
        <row r="3020">
          <cell r="CG3020">
            <v>2730000</v>
          </cell>
        </row>
        <row r="3021">
          <cell r="CG3021">
            <v>1801800</v>
          </cell>
        </row>
        <row r="3022">
          <cell r="CG3022">
            <v>0</v>
          </cell>
        </row>
        <row r="3023">
          <cell r="CG3023">
            <v>0</v>
          </cell>
        </row>
        <row r="3024">
          <cell r="CG3024">
            <v>2566200</v>
          </cell>
        </row>
        <row r="3025">
          <cell r="CG3025">
            <v>2566200</v>
          </cell>
        </row>
        <row r="3026">
          <cell r="CG3026">
            <v>2566200</v>
          </cell>
        </row>
        <row r="3027">
          <cell r="CG3027">
            <v>9890400</v>
          </cell>
        </row>
        <row r="3028">
          <cell r="CG3028">
            <v>0</v>
          </cell>
        </row>
        <row r="3029">
          <cell r="CG3029">
            <v>0</v>
          </cell>
        </row>
        <row r="3030">
          <cell r="CG3030">
            <v>0</v>
          </cell>
        </row>
        <row r="3031">
          <cell r="CG3031">
            <v>0</v>
          </cell>
        </row>
        <row r="3032">
          <cell r="CG3032">
            <v>0</v>
          </cell>
        </row>
        <row r="3033">
          <cell r="CG3033">
            <v>0</v>
          </cell>
        </row>
        <row r="3034">
          <cell r="CG3034">
            <v>4531800</v>
          </cell>
        </row>
        <row r="3035">
          <cell r="CG3035">
            <v>0</v>
          </cell>
        </row>
        <row r="3036">
          <cell r="CG3036">
            <v>8190000</v>
          </cell>
        </row>
        <row r="3037">
          <cell r="CG3037">
            <v>0</v>
          </cell>
        </row>
        <row r="3038">
          <cell r="CG3038">
            <v>0</v>
          </cell>
        </row>
        <row r="3039">
          <cell r="CG3039">
            <v>0</v>
          </cell>
        </row>
        <row r="3040">
          <cell r="CG3040">
            <v>0</v>
          </cell>
        </row>
        <row r="3041">
          <cell r="CG3041">
            <v>0</v>
          </cell>
        </row>
        <row r="3042">
          <cell r="CG3042">
            <v>0</v>
          </cell>
        </row>
        <row r="3043">
          <cell r="CG3043">
            <v>2566200</v>
          </cell>
        </row>
        <row r="3044">
          <cell r="CG3044">
            <v>0</v>
          </cell>
        </row>
        <row r="3045">
          <cell r="CG3045">
            <v>0</v>
          </cell>
        </row>
        <row r="3046">
          <cell r="CG3046">
            <v>12667200</v>
          </cell>
        </row>
        <row r="3047">
          <cell r="CG3047">
            <v>0</v>
          </cell>
        </row>
        <row r="3048">
          <cell r="CG3048">
            <v>0</v>
          </cell>
        </row>
        <row r="3049">
          <cell r="CG3049">
            <v>3898128</v>
          </cell>
        </row>
        <row r="3050">
          <cell r="CG3050">
            <v>0</v>
          </cell>
        </row>
        <row r="3051">
          <cell r="CG3051">
            <v>7098000</v>
          </cell>
        </row>
        <row r="3052">
          <cell r="CG3052">
            <v>0</v>
          </cell>
        </row>
        <row r="3053">
          <cell r="CG3053">
            <v>0</v>
          </cell>
        </row>
        <row r="3054">
          <cell r="CG3054">
            <v>0</v>
          </cell>
        </row>
        <row r="3055">
          <cell r="CG3055">
            <v>0</v>
          </cell>
        </row>
        <row r="3056">
          <cell r="CG3056">
            <v>6408498</v>
          </cell>
        </row>
        <row r="3057">
          <cell r="CG3057">
            <v>0</v>
          </cell>
        </row>
        <row r="3058">
          <cell r="CG3058">
            <v>873612</v>
          </cell>
        </row>
        <row r="3059">
          <cell r="CG3059">
            <v>0</v>
          </cell>
        </row>
        <row r="3060">
          <cell r="CG3060">
            <v>418020</v>
          </cell>
        </row>
        <row r="3061">
          <cell r="CG3061">
            <v>5570418</v>
          </cell>
        </row>
        <row r="3062">
          <cell r="CG3062">
            <v>7702730</v>
          </cell>
        </row>
        <row r="3063">
          <cell r="CG3063">
            <v>0</v>
          </cell>
        </row>
        <row r="3064">
          <cell r="CG3064">
            <v>0</v>
          </cell>
        </row>
        <row r="3065">
          <cell r="CG3065">
            <v>4607712</v>
          </cell>
        </row>
        <row r="3066">
          <cell r="CG3066">
            <v>5662710</v>
          </cell>
        </row>
        <row r="3067">
          <cell r="CG3067">
            <v>2555154</v>
          </cell>
        </row>
        <row r="3068">
          <cell r="CG3068">
            <v>0</v>
          </cell>
        </row>
        <row r="3069">
          <cell r="CG3069">
            <v>0</v>
          </cell>
        </row>
        <row r="3070">
          <cell r="CG3070">
            <v>0</v>
          </cell>
        </row>
        <row r="3071">
          <cell r="CG3071">
            <v>0</v>
          </cell>
        </row>
        <row r="3072">
          <cell r="CG3072">
            <v>0</v>
          </cell>
        </row>
        <row r="3073">
          <cell r="CG3073">
            <v>0</v>
          </cell>
        </row>
        <row r="3074">
          <cell r="CG3074">
            <v>0</v>
          </cell>
        </row>
        <row r="3075">
          <cell r="CG3075">
            <v>0</v>
          </cell>
        </row>
        <row r="3076">
          <cell r="CG3076">
            <v>0</v>
          </cell>
        </row>
        <row r="3077">
          <cell r="CG3077">
            <v>0</v>
          </cell>
        </row>
        <row r="3078">
          <cell r="CG3078">
            <v>0</v>
          </cell>
        </row>
        <row r="3079">
          <cell r="CG3079">
            <v>0</v>
          </cell>
        </row>
        <row r="3080">
          <cell r="CG3080">
            <v>0</v>
          </cell>
        </row>
        <row r="3081">
          <cell r="CG3081">
            <v>0</v>
          </cell>
        </row>
        <row r="3082">
          <cell r="CG3082">
            <v>0</v>
          </cell>
        </row>
        <row r="3083">
          <cell r="CG3083">
            <v>0</v>
          </cell>
        </row>
        <row r="3084">
          <cell r="CG3084">
            <v>11927617</v>
          </cell>
        </row>
        <row r="3085">
          <cell r="CG3085">
            <v>7690606</v>
          </cell>
        </row>
        <row r="3086">
          <cell r="CG3086">
            <v>0</v>
          </cell>
        </row>
        <row r="3087">
          <cell r="CG3087">
            <v>658020</v>
          </cell>
        </row>
        <row r="3088">
          <cell r="CG3088">
            <v>14369195</v>
          </cell>
        </row>
        <row r="3089">
          <cell r="CG3089">
            <v>0</v>
          </cell>
        </row>
        <row r="3090">
          <cell r="CG3090">
            <v>5110782</v>
          </cell>
        </row>
        <row r="3091">
          <cell r="CG3091">
            <v>5866561</v>
          </cell>
        </row>
        <row r="3092">
          <cell r="CG3092">
            <v>0</v>
          </cell>
        </row>
        <row r="3093">
          <cell r="CG3093">
            <v>5410620</v>
          </cell>
        </row>
        <row r="3094">
          <cell r="CG3094">
            <v>5533597</v>
          </cell>
        </row>
        <row r="3095">
          <cell r="CG3095">
            <v>10215103</v>
          </cell>
        </row>
        <row r="3096">
          <cell r="CG3096">
            <v>1960032</v>
          </cell>
        </row>
        <row r="3097">
          <cell r="CG3097">
            <v>6100615</v>
          </cell>
        </row>
        <row r="3098">
          <cell r="CG3098">
            <v>0</v>
          </cell>
        </row>
        <row r="3099">
          <cell r="CG3099">
            <v>5885383</v>
          </cell>
        </row>
        <row r="3100">
          <cell r="CG3100">
            <v>3380832</v>
          </cell>
        </row>
        <row r="3101">
          <cell r="CG3101">
            <v>3862944</v>
          </cell>
        </row>
        <row r="3102">
          <cell r="CG3102">
            <v>6922113</v>
          </cell>
        </row>
        <row r="3103">
          <cell r="CG3103">
            <v>912036</v>
          </cell>
        </row>
        <row r="3104">
          <cell r="CG3104">
            <v>0</v>
          </cell>
        </row>
        <row r="3105">
          <cell r="CG3105">
            <v>0</v>
          </cell>
        </row>
        <row r="3106">
          <cell r="CG3106">
            <v>456018</v>
          </cell>
        </row>
        <row r="3107">
          <cell r="CG3107">
            <v>1206852</v>
          </cell>
        </row>
        <row r="3108">
          <cell r="CG3108">
            <v>114006</v>
          </cell>
        </row>
        <row r="3109">
          <cell r="CG3109">
            <v>14228776</v>
          </cell>
        </row>
        <row r="3110">
          <cell r="CG3110">
            <v>152004</v>
          </cell>
        </row>
        <row r="3111">
          <cell r="CG3111">
            <v>182406</v>
          </cell>
        </row>
        <row r="3112">
          <cell r="CG3112">
            <v>152004</v>
          </cell>
        </row>
        <row r="3113">
          <cell r="CG3113">
            <v>152004</v>
          </cell>
        </row>
        <row r="3114">
          <cell r="CG3114">
            <v>182406</v>
          </cell>
        </row>
        <row r="3115">
          <cell r="CG3115">
            <v>456018</v>
          </cell>
        </row>
        <row r="3116">
          <cell r="CG3116">
            <v>5316606</v>
          </cell>
        </row>
        <row r="3117">
          <cell r="CG3117">
            <v>456018</v>
          </cell>
        </row>
        <row r="3118">
          <cell r="CG3118">
            <v>8459766</v>
          </cell>
        </row>
        <row r="3119">
          <cell r="CG3119">
            <v>342012</v>
          </cell>
        </row>
        <row r="3120">
          <cell r="CG3120">
            <v>494022</v>
          </cell>
        </row>
        <row r="3121">
          <cell r="CG3121">
            <v>342012</v>
          </cell>
        </row>
        <row r="3122">
          <cell r="CG3122">
            <v>760032</v>
          </cell>
        </row>
        <row r="3123">
          <cell r="CG3123">
            <v>0</v>
          </cell>
        </row>
        <row r="3124">
          <cell r="CG3124">
            <v>0</v>
          </cell>
        </row>
        <row r="3125">
          <cell r="CG3125">
            <v>8695380</v>
          </cell>
        </row>
        <row r="3126">
          <cell r="CG3126">
            <v>273612</v>
          </cell>
        </row>
        <row r="3127">
          <cell r="CG3127">
            <v>114006</v>
          </cell>
        </row>
        <row r="3128">
          <cell r="CG3128">
            <v>2819718</v>
          </cell>
        </row>
        <row r="3129">
          <cell r="CG3129">
            <v>114006</v>
          </cell>
        </row>
        <row r="3130">
          <cell r="CG3130">
            <v>0</v>
          </cell>
        </row>
        <row r="3131">
          <cell r="CG3131">
            <v>5419861</v>
          </cell>
        </row>
        <row r="3132">
          <cell r="CG3132">
            <v>114006</v>
          </cell>
        </row>
        <row r="3133">
          <cell r="CG3133">
            <v>8695380</v>
          </cell>
        </row>
        <row r="3134">
          <cell r="CG3134">
            <v>6159876</v>
          </cell>
        </row>
        <row r="3135">
          <cell r="CG3135">
            <v>1672068</v>
          </cell>
        </row>
        <row r="3136">
          <cell r="CG3136">
            <v>798036</v>
          </cell>
        </row>
        <row r="3137">
          <cell r="CG3137">
            <v>1109646</v>
          </cell>
        </row>
        <row r="3138">
          <cell r="CG3138">
            <v>1275631</v>
          </cell>
        </row>
        <row r="3139">
          <cell r="CG3139">
            <v>810391</v>
          </cell>
        </row>
        <row r="3140">
          <cell r="CG3140">
            <v>0</v>
          </cell>
        </row>
        <row r="3141">
          <cell r="CG3141">
            <v>197277</v>
          </cell>
        </row>
        <row r="3142">
          <cell r="CG3142">
            <v>0</v>
          </cell>
        </row>
        <row r="3143">
          <cell r="CG3143">
            <v>0</v>
          </cell>
        </row>
        <row r="3144">
          <cell r="CG3144">
            <v>646954</v>
          </cell>
        </row>
        <row r="3145">
          <cell r="CG3145">
            <v>0</v>
          </cell>
        </row>
        <row r="3146">
          <cell r="CG3146">
            <v>0</v>
          </cell>
        </row>
        <row r="3147">
          <cell r="CG3147">
            <v>0</v>
          </cell>
        </row>
        <row r="3148">
          <cell r="CG3148">
            <v>0</v>
          </cell>
        </row>
        <row r="3149">
          <cell r="CG3149">
            <v>0</v>
          </cell>
        </row>
        <row r="3150">
          <cell r="CG3150">
            <v>0</v>
          </cell>
        </row>
        <row r="3151">
          <cell r="CG3151">
            <v>0</v>
          </cell>
        </row>
        <row r="3152">
          <cell r="CG3152">
            <v>0</v>
          </cell>
        </row>
        <row r="3153">
          <cell r="CG3153">
            <v>0</v>
          </cell>
        </row>
        <row r="3154">
          <cell r="CG3154">
            <v>646954</v>
          </cell>
        </row>
        <row r="3155">
          <cell r="CG3155">
            <v>0</v>
          </cell>
        </row>
        <row r="3156">
          <cell r="CG3156">
            <v>0</v>
          </cell>
        </row>
        <row r="3157">
          <cell r="CG3157">
            <v>0</v>
          </cell>
        </row>
        <row r="3158">
          <cell r="CG3158">
            <v>0</v>
          </cell>
        </row>
        <row r="3159">
          <cell r="CG3159">
            <v>0</v>
          </cell>
        </row>
        <row r="3160">
          <cell r="CG3160">
            <v>0</v>
          </cell>
        </row>
        <row r="3161">
          <cell r="CG3161">
            <v>0</v>
          </cell>
        </row>
        <row r="3162">
          <cell r="CG3162">
            <v>0</v>
          </cell>
        </row>
        <row r="3163">
          <cell r="CG3163">
            <v>0</v>
          </cell>
        </row>
        <row r="3164">
          <cell r="CG3164">
            <v>0</v>
          </cell>
        </row>
        <row r="3165">
          <cell r="CG3165">
            <v>0</v>
          </cell>
        </row>
        <row r="3166">
          <cell r="CG3166">
            <v>1642560</v>
          </cell>
        </row>
        <row r="3167">
          <cell r="CG3167">
            <v>1945304</v>
          </cell>
        </row>
        <row r="3168">
          <cell r="CG3168">
            <v>197277</v>
          </cell>
        </row>
        <row r="3169">
          <cell r="CG3169">
            <v>197277</v>
          </cell>
        </row>
        <row r="3170">
          <cell r="CG3170">
            <v>798327</v>
          </cell>
        </row>
        <row r="3171">
          <cell r="CG3171">
            <v>197277</v>
          </cell>
        </row>
        <row r="3172">
          <cell r="CG3172">
            <v>0</v>
          </cell>
        </row>
        <row r="3173">
          <cell r="CG3173">
            <v>798327</v>
          </cell>
        </row>
        <row r="3174">
          <cell r="CG3174">
            <v>197277</v>
          </cell>
        </row>
        <row r="3175">
          <cell r="CG3175">
            <v>1096632</v>
          </cell>
        </row>
        <row r="3176">
          <cell r="CG3176">
            <v>1248005</v>
          </cell>
        </row>
        <row r="3177">
          <cell r="CG3177">
            <v>646954</v>
          </cell>
        </row>
        <row r="3178">
          <cell r="CG3178">
            <v>646954</v>
          </cell>
        </row>
        <row r="3179">
          <cell r="CG3179">
            <v>646954</v>
          </cell>
        </row>
        <row r="3180">
          <cell r="CG3180">
            <v>0</v>
          </cell>
        </row>
        <row r="3181">
          <cell r="CG3181">
            <v>647527</v>
          </cell>
        </row>
        <row r="3182">
          <cell r="CG3182">
            <v>394553</v>
          </cell>
        </row>
        <row r="3183">
          <cell r="CG3183">
            <v>197277</v>
          </cell>
        </row>
        <row r="3184">
          <cell r="CG3184">
            <v>609836</v>
          </cell>
        </row>
        <row r="3185">
          <cell r="CG3185">
            <v>0</v>
          </cell>
        </row>
        <row r="3186">
          <cell r="CG3186">
            <v>0</v>
          </cell>
        </row>
        <row r="3187">
          <cell r="CG3187">
            <v>0</v>
          </cell>
        </row>
        <row r="3188">
          <cell r="CG3188">
            <v>0</v>
          </cell>
        </row>
        <row r="3189">
          <cell r="CG3189">
            <v>798327</v>
          </cell>
        </row>
        <row r="3190">
          <cell r="CG3190">
            <v>197277</v>
          </cell>
        </row>
        <row r="3191">
          <cell r="CG3191">
            <v>197277</v>
          </cell>
        </row>
        <row r="3192">
          <cell r="CG3192">
            <v>2847104</v>
          </cell>
        </row>
        <row r="3193">
          <cell r="CG3193">
            <v>0</v>
          </cell>
        </row>
        <row r="3194">
          <cell r="CG3194">
            <v>0</v>
          </cell>
        </row>
        <row r="3195">
          <cell r="CG3195">
            <v>0</v>
          </cell>
        </row>
        <row r="3196">
          <cell r="CG3196">
            <v>0</v>
          </cell>
        </row>
        <row r="3197">
          <cell r="CG3197">
            <v>0</v>
          </cell>
        </row>
        <row r="3198">
          <cell r="CG3198">
            <v>1999592</v>
          </cell>
        </row>
        <row r="3199">
          <cell r="CG3199">
            <v>2177519</v>
          </cell>
        </row>
        <row r="3200">
          <cell r="CG3200">
            <v>0</v>
          </cell>
        </row>
        <row r="3201">
          <cell r="CG3201">
            <v>449677</v>
          </cell>
        </row>
        <row r="3202">
          <cell r="CG3202">
            <v>1984495</v>
          </cell>
        </row>
        <row r="3203">
          <cell r="CG3203">
            <v>197277</v>
          </cell>
        </row>
        <row r="3204">
          <cell r="CG3204">
            <v>635463</v>
          </cell>
        </row>
        <row r="3205">
          <cell r="CG3205">
            <v>0</v>
          </cell>
        </row>
        <row r="3206">
          <cell r="CG3206">
            <v>0</v>
          </cell>
        </row>
        <row r="3207">
          <cell r="CG3207">
            <v>0</v>
          </cell>
        </row>
        <row r="3208">
          <cell r="CG3208">
            <v>0</v>
          </cell>
        </row>
        <row r="3209">
          <cell r="CG3209">
            <v>185786</v>
          </cell>
        </row>
        <row r="3210">
          <cell r="CG3210">
            <v>449677</v>
          </cell>
        </row>
        <row r="3211">
          <cell r="CG3211">
            <v>0</v>
          </cell>
        </row>
        <row r="3212">
          <cell r="CG3212">
            <v>197277</v>
          </cell>
        </row>
        <row r="3213">
          <cell r="CG3213">
            <v>197277</v>
          </cell>
        </row>
        <row r="3214">
          <cell r="CG3214">
            <v>0</v>
          </cell>
        </row>
        <row r="3215">
          <cell r="CG3215">
            <v>0</v>
          </cell>
        </row>
        <row r="3216">
          <cell r="CG3216">
            <v>0</v>
          </cell>
        </row>
        <row r="3217">
          <cell r="CG3217">
            <v>0</v>
          </cell>
        </row>
        <row r="3218">
          <cell r="CG3218">
            <v>0</v>
          </cell>
        </row>
        <row r="3219">
          <cell r="CG3219">
            <v>0</v>
          </cell>
        </row>
        <row r="3220">
          <cell r="CG3220">
            <v>12326944</v>
          </cell>
        </row>
        <row r="3221">
          <cell r="CG3221">
            <v>0</v>
          </cell>
        </row>
        <row r="3222">
          <cell r="CG3222">
            <v>0</v>
          </cell>
        </row>
        <row r="3223">
          <cell r="CG3223">
            <v>579999</v>
          </cell>
        </row>
        <row r="3224">
          <cell r="CG3224">
            <v>21226527</v>
          </cell>
        </row>
        <row r="3225">
          <cell r="CG3225">
            <v>0</v>
          </cell>
        </row>
        <row r="3226">
          <cell r="CG3226">
            <v>0</v>
          </cell>
        </row>
        <row r="3227">
          <cell r="CG3227">
            <v>0</v>
          </cell>
        </row>
        <row r="3228">
          <cell r="CG3228">
            <v>0</v>
          </cell>
        </row>
        <row r="3229">
          <cell r="CG3229">
            <v>0</v>
          </cell>
        </row>
        <row r="3230">
          <cell r="CG3230">
            <v>0</v>
          </cell>
        </row>
        <row r="3231">
          <cell r="CG3231">
            <v>1896453</v>
          </cell>
        </row>
        <row r="3232">
          <cell r="CG3232">
            <v>0</v>
          </cell>
        </row>
        <row r="3233">
          <cell r="CG3233">
            <v>0</v>
          </cell>
        </row>
        <row r="3234">
          <cell r="CG3234">
            <v>0</v>
          </cell>
        </row>
        <row r="3235">
          <cell r="CG3235">
            <v>0</v>
          </cell>
        </row>
        <row r="3236">
          <cell r="CG3236">
            <v>0</v>
          </cell>
        </row>
        <row r="3237">
          <cell r="CG3237">
            <v>0</v>
          </cell>
        </row>
        <row r="3238">
          <cell r="CG3238">
            <v>0</v>
          </cell>
        </row>
        <row r="3239">
          <cell r="CG3239">
            <v>0</v>
          </cell>
        </row>
        <row r="3240">
          <cell r="CG3240">
            <v>0</v>
          </cell>
        </row>
        <row r="3241">
          <cell r="CG3241">
            <v>0</v>
          </cell>
        </row>
        <row r="3242">
          <cell r="CG3242">
            <v>0</v>
          </cell>
        </row>
        <row r="3243">
          <cell r="CG3243">
            <v>0</v>
          </cell>
        </row>
        <row r="3244">
          <cell r="CG3244">
            <v>0</v>
          </cell>
        </row>
        <row r="3245">
          <cell r="CG3245">
            <v>1896453</v>
          </cell>
        </row>
        <row r="3246">
          <cell r="CG3246">
            <v>0</v>
          </cell>
        </row>
        <row r="3247">
          <cell r="CG3247">
            <v>0</v>
          </cell>
        </row>
        <row r="3248">
          <cell r="CG3248">
            <v>1896453</v>
          </cell>
        </row>
        <row r="3249">
          <cell r="CG3249">
            <v>0</v>
          </cell>
        </row>
        <row r="3250">
          <cell r="CG3250">
            <v>0</v>
          </cell>
        </row>
        <row r="3251">
          <cell r="CG3251">
            <v>1896453</v>
          </cell>
        </row>
        <row r="3252">
          <cell r="CG3252">
            <v>0</v>
          </cell>
        </row>
        <row r="3253">
          <cell r="CG3253">
            <v>1896453</v>
          </cell>
        </row>
        <row r="3254">
          <cell r="CG3254">
            <v>0</v>
          </cell>
        </row>
        <row r="3255">
          <cell r="CG3255">
            <v>0</v>
          </cell>
        </row>
        <row r="3256">
          <cell r="CG3256">
            <v>0</v>
          </cell>
        </row>
        <row r="3257">
          <cell r="CG3257">
            <v>1896453</v>
          </cell>
        </row>
        <row r="3258">
          <cell r="CG3258">
            <v>0</v>
          </cell>
        </row>
        <row r="3259">
          <cell r="CG3259">
            <v>0</v>
          </cell>
        </row>
        <row r="3260">
          <cell r="CG3260">
            <v>0</v>
          </cell>
        </row>
        <row r="3261">
          <cell r="CG3261">
            <v>4082567</v>
          </cell>
        </row>
        <row r="3262">
          <cell r="CG3262">
            <v>0</v>
          </cell>
        </row>
        <row r="3263">
          <cell r="CG3263">
            <v>0</v>
          </cell>
        </row>
        <row r="3264">
          <cell r="CG3264">
            <v>7574483</v>
          </cell>
        </row>
        <row r="3265">
          <cell r="CG3265">
            <v>0</v>
          </cell>
        </row>
        <row r="3266">
          <cell r="CG3266">
            <v>0</v>
          </cell>
        </row>
        <row r="3267">
          <cell r="CG3267">
            <v>0</v>
          </cell>
        </row>
        <row r="3268">
          <cell r="CG3268">
            <v>0</v>
          </cell>
        </row>
        <row r="3269">
          <cell r="CG3269">
            <v>0</v>
          </cell>
        </row>
        <row r="3270">
          <cell r="CG3270">
            <v>0</v>
          </cell>
        </row>
        <row r="3271">
          <cell r="CG3271">
            <v>0</v>
          </cell>
        </row>
        <row r="3272">
          <cell r="CG3272">
            <v>0</v>
          </cell>
        </row>
        <row r="3273">
          <cell r="CG3273">
            <v>0</v>
          </cell>
        </row>
        <row r="3274">
          <cell r="CG3274">
            <v>0</v>
          </cell>
        </row>
        <row r="3275">
          <cell r="CG3275">
            <v>0</v>
          </cell>
        </row>
        <row r="3276">
          <cell r="CG3276">
            <v>1896453</v>
          </cell>
        </row>
        <row r="3277">
          <cell r="CG3277">
            <v>0</v>
          </cell>
        </row>
        <row r="3278">
          <cell r="CG3278">
            <v>9771926</v>
          </cell>
        </row>
        <row r="3279">
          <cell r="CG3279">
            <v>0</v>
          </cell>
        </row>
        <row r="3280">
          <cell r="CG3280">
            <v>2844680</v>
          </cell>
        </row>
        <row r="3281">
          <cell r="CG3281">
            <v>0</v>
          </cell>
        </row>
        <row r="3282">
          <cell r="CG3282">
            <v>0</v>
          </cell>
        </row>
        <row r="3283">
          <cell r="CG3283">
            <v>0</v>
          </cell>
        </row>
        <row r="3284">
          <cell r="CG3284">
            <v>2824149</v>
          </cell>
        </row>
        <row r="3285">
          <cell r="CG3285">
            <v>0</v>
          </cell>
        </row>
        <row r="3286">
          <cell r="CG3286">
            <v>3772376</v>
          </cell>
        </row>
        <row r="3287">
          <cell r="CG3287">
            <v>0</v>
          </cell>
        </row>
        <row r="3288">
          <cell r="CG3288">
            <v>0</v>
          </cell>
        </row>
        <row r="3289">
          <cell r="CG3289">
            <v>0</v>
          </cell>
        </row>
        <row r="3290">
          <cell r="CG3290">
            <v>26679662</v>
          </cell>
        </row>
        <row r="3291">
          <cell r="CG3291">
            <v>0</v>
          </cell>
        </row>
        <row r="3292">
          <cell r="CG3292">
            <v>0</v>
          </cell>
        </row>
        <row r="3293">
          <cell r="CG3293">
            <v>0</v>
          </cell>
        </row>
        <row r="3294">
          <cell r="CG3294">
            <v>18309929</v>
          </cell>
        </row>
        <row r="3295">
          <cell r="CG3295">
            <v>0</v>
          </cell>
        </row>
        <row r="3296">
          <cell r="CG3296">
            <v>0</v>
          </cell>
        </row>
        <row r="3297">
          <cell r="CG3297">
            <v>0</v>
          </cell>
        </row>
        <row r="3298">
          <cell r="CG3298">
            <v>0</v>
          </cell>
        </row>
        <row r="3299">
          <cell r="CG3299">
            <v>0</v>
          </cell>
        </row>
        <row r="3300">
          <cell r="CG3300">
            <v>0</v>
          </cell>
        </row>
        <row r="3301">
          <cell r="CG3301">
            <v>0</v>
          </cell>
        </row>
        <row r="3302">
          <cell r="CG3302">
            <v>18828299</v>
          </cell>
        </row>
        <row r="3303">
          <cell r="CG3303">
            <v>0</v>
          </cell>
        </row>
        <row r="3304">
          <cell r="CG3304">
            <v>0</v>
          </cell>
        </row>
        <row r="3305">
          <cell r="CG3305">
            <v>0</v>
          </cell>
        </row>
        <row r="3306">
          <cell r="CG3306">
            <v>2844680</v>
          </cell>
        </row>
        <row r="3307">
          <cell r="CG3307">
            <v>0</v>
          </cell>
        </row>
        <row r="3308">
          <cell r="CG3308">
            <v>0</v>
          </cell>
        </row>
        <row r="3309">
          <cell r="CG3309">
            <v>0</v>
          </cell>
        </row>
        <row r="3310">
          <cell r="CG3310">
            <v>0</v>
          </cell>
        </row>
        <row r="3311">
          <cell r="CG3311">
            <v>0</v>
          </cell>
        </row>
        <row r="3312">
          <cell r="CG3312">
            <v>20133382</v>
          </cell>
        </row>
        <row r="3313">
          <cell r="CG3313">
            <v>0</v>
          </cell>
        </row>
        <row r="3314">
          <cell r="CG3314">
            <v>0</v>
          </cell>
        </row>
        <row r="3315">
          <cell r="CG3315">
            <v>0</v>
          </cell>
        </row>
        <row r="3316">
          <cell r="CG3316">
            <v>0</v>
          </cell>
        </row>
        <row r="3317">
          <cell r="CG3317">
            <v>0</v>
          </cell>
        </row>
        <row r="3318">
          <cell r="CG3318">
            <v>0</v>
          </cell>
        </row>
        <row r="3319">
          <cell r="CG3319">
            <v>0</v>
          </cell>
        </row>
        <row r="3320">
          <cell r="CG3320">
            <v>21691176</v>
          </cell>
        </row>
        <row r="3321">
          <cell r="CG3321">
            <v>0</v>
          </cell>
        </row>
        <row r="3322">
          <cell r="CG3322">
            <v>0</v>
          </cell>
        </row>
        <row r="3323">
          <cell r="CG3323">
            <v>0</v>
          </cell>
        </row>
        <row r="3324">
          <cell r="CG3324">
            <v>15983623</v>
          </cell>
        </row>
        <row r="3325">
          <cell r="CG3325">
            <v>0</v>
          </cell>
        </row>
        <row r="3326">
          <cell r="CG3326">
            <v>0</v>
          </cell>
        </row>
        <row r="3327">
          <cell r="CG3327">
            <v>0</v>
          </cell>
        </row>
        <row r="3328">
          <cell r="CG3328">
            <v>9780703</v>
          </cell>
        </row>
        <row r="3329">
          <cell r="CG3329">
            <v>0</v>
          </cell>
        </row>
        <row r="3330">
          <cell r="CG3330">
            <v>0</v>
          </cell>
        </row>
        <row r="3331">
          <cell r="CG3331">
            <v>0</v>
          </cell>
        </row>
        <row r="3332">
          <cell r="CG3332">
            <v>6927245</v>
          </cell>
        </row>
        <row r="3333">
          <cell r="CG3333">
            <v>0</v>
          </cell>
        </row>
        <row r="3334">
          <cell r="CG3334">
            <v>0</v>
          </cell>
        </row>
        <row r="3335">
          <cell r="CG3335">
            <v>0</v>
          </cell>
        </row>
        <row r="3336">
          <cell r="CG3336">
            <v>12864845</v>
          </cell>
        </row>
        <row r="3337">
          <cell r="CG3337">
            <v>0</v>
          </cell>
        </row>
        <row r="3338">
          <cell r="CG3338">
            <v>0</v>
          </cell>
        </row>
        <row r="3339">
          <cell r="CG3339">
            <v>0</v>
          </cell>
        </row>
        <row r="3340">
          <cell r="CG3340">
            <v>0</v>
          </cell>
        </row>
        <row r="3341">
          <cell r="CG3341">
            <v>0</v>
          </cell>
        </row>
        <row r="3342">
          <cell r="CG3342">
            <v>13263840</v>
          </cell>
        </row>
        <row r="3343">
          <cell r="CG3343">
            <v>0</v>
          </cell>
        </row>
        <row r="3344">
          <cell r="CG3344">
            <v>0</v>
          </cell>
        </row>
        <row r="3345">
          <cell r="CG3345">
            <v>0</v>
          </cell>
        </row>
        <row r="3346">
          <cell r="CG3346">
            <v>9230036</v>
          </cell>
        </row>
        <row r="3347">
          <cell r="CG3347">
            <v>0</v>
          </cell>
        </row>
        <row r="3348">
          <cell r="CG3348">
            <v>0</v>
          </cell>
        </row>
        <row r="3349">
          <cell r="CG3349">
            <v>0</v>
          </cell>
        </row>
        <row r="3350">
          <cell r="CG3350">
            <v>5362080</v>
          </cell>
        </row>
        <row r="3351">
          <cell r="CG3351">
            <v>0</v>
          </cell>
        </row>
        <row r="3352">
          <cell r="CG3352">
            <v>0</v>
          </cell>
        </row>
        <row r="3353">
          <cell r="CG3353">
            <v>0</v>
          </cell>
        </row>
        <row r="3354">
          <cell r="CG3354">
            <v>2473493</v>
          </cell>
        </row>
        <row r="3355">
          <cell r="CG3355">
            <v>11251465</v>
          </cell>
        </row>
        <row r="3356">
          <cell r="CG3356">
            <v>0</v>
          </cell>
        </row>
        <row r="3357">
          <cell r="CG3357">
            <v>0</v>
          </cell>
        </row>
        <row r="3358">
          <cell r="CG3358">
            <v>5139435</v>
          </cell>
        </row>
        <row r="3359">
          <cell r="CG3359">
            <v>4837753</v>
          </cell>
        </row>
        <row r="3360">
          <cell r="CG3360">
            <v>4191208</v>
          </cell>
        </row>
        <row r="3361">
          <cell r="CG3361">
            <v>398303</v>
          </cell>
        </row>
        <row r="3362">
          <cell r="CG3362">
            <v>52419072</v>
          </cell>
        </row>
        <row r="3363">
          <cell r="CG3363">
            <v>398303</v>
          </cell>
        </row>
        <row r="3364">
          <cell r="CG3364">
            <v>398303</v>
          </cell>
        </row>
        <row r="3365">
          <cell r="CG3365">
            <v>398303</v>
          </cell>
        </row>
        <row r="3366">
          <cell r="CG3366">
            <v>661939</v>
          </cell>
        </row>
        <row r="3367">
          <cell r="CG3367">
            <v>0</v>
          </cell>
        </row>
        <row r="3368">
          <cell r="CG3368">
            <v>1896353</v>
          </cell>
        </row>
        <row r="3369">
          <cell r="CG3369">
            <v>1896455</v>
          </cell>
        </row>
        <row r="3370">
          <cell r="CG3370">
            <v>9250743</v>
          </cell>
        </row>
        <row r="3371">
          <cell r="CG3371">
            <v>6266498</v>
          </cell>
        </row>
        <row r="3372">
          <cell r="CG3372">
            <v>10871240</v>
          </cell>
        </row>
        <row r="3373">
          <cell r="CG3373">
            <v>10871240</v>
          </cell>
        </row>
        <row r="3374">
          <cell r="CG3374">
            <v>46415575</v>
          </cell>
        </row>
        <row r="3375">
          <cell r="CG3375">
            <v>0</v>
          </cell>
        </row>
        <row r="3376">
          <cell r="CG3376">
            <v>0</v>
          </cell>
        </row>
        <row r="3377">
          <cell r="CG3377">
            <v>612812</v>
          </cell>
        </row>
        <row r="3378">
          <cell r="CG3378">
            <v>2509267</v>
          </cell>
        </row>
        <row r="3379">
          <cell r="CG3379">
            <v>3146248</v>
          </cell>
        </row>
        <row r="3380">
          <cell r="CG3380">
            <v>29627639</v>
          </cell>
        </row>
        <row r="3381">
          <cell r="CG3381">
            <v>2866171</v>
          </cell>
        </row>
        <row r="3382">
          <cell r="CG3382">
            <v>8470891</v>
          </cell>
        </row>
        <row r="3383">
          <cell r="CG3383">
            <v>0</v>
          </cell>
        </row>
        <row r="3384">
          <cell r="CG3384">
            <v>8232355</v>
          </cell>
        </row>
        <row r="3385">
          <cell r="CG3385">
            <v>2473493</v>
          </cell>
        </row>
        <row r="3386">
          <cell r="CG3386">
            <v>388781794</v>
          </cell>
        </row>
        <row r="3387">
          <cell r="CG3387">
            <v>161162048</v>
          </cell>
        </row>
        <row r="3388">
          <cell r="CG3388">
            <v>8274926</v>
          </cell>
        </row>
        <row r="3389">
          <cell r="CG3389">
            <v>12765222</v>
          </cell>
        </row>
        <row r="3390">
          <cell r="CG3390">
            <v>6000000</v>
          </cell>
        </row>
        <row r="3391">
          <cell r="CG3391">
            <v>2895360</v>
          </cell>
        </row>
        <row r="3392">
          <cell r="CG3392">
            <v>2895360</v>
          </cell>
        </row>
        <row r="3393">
          <cell r="CG3393">
            <v>2895360</v>
          </cell>
        </row>
        <row r="3394">
          <cell r="CG3394">
            <v>0</v>
          </cell>
        </row>
        <row r="3395">
          <cell r="CG3395">
            <v>0</v>
          </cell>
        </row>
        <row r="3396">
          <cell r="CG3396">
            <v>2895360</v>
          </cell>
        </row>
        <row r="3397">
          <cell r="CG3397">
            <v>2895360</v>
          </cell>
        </row>
        <row r="3398">
          <cell r="CG3398">
            <v>0</v>
          </cell>
        </row>
        <row r="3399">
          <cell r="CG3399">
            <v>0</v>
          </cell>
        </row>
        <row r="3400">
          <cell r="CG3400">
            <v>2895360</v>
          </cell>
        </row>
        <row r="3401">
          <cell r="CG3401">
            <v>0</v>
          </cell>
        </row>
        <row r="3402">
          <cell r="CG3402">
            <v>0</v>
          </cell>
        </row>
        <row r="3403">
          <cell r="CG3403">
            <v>0</v>
          </cell>
        </row>
        <row r="3404">
          <cell r="CG3404">
            <v>0</v>
          </cell>
        </row>
        <row r="3405">
          <cell r="CG3405">
            <v>0</v>
          </cell>
        </row>
        <row r="3406">
          <cell r="CG3406">
            <v>2895360</v>
          </cell>
        </row>
        <row r="3407">
          <cell r="CG3407">
            <v>2895360</v>
          </cell>
        </row>
        <row r="3408">
          <cell r="CG3408">
            <v>0</v>
          </cell>
        </row>
        <row r="3409">
          <cell r="CG3409">
            <v>0</v>
          </cell>
        </row>
        <row r="3410">
          <cell r="CG3410">
            <v>0</v>
          </cell>
        </row>
        <row r="3411">
          <cell r="CG3411">
            <v>0</v>
          </cell>
        </row>
        <row r="3412">
          <cell r="CG3412">
            <v>0</v>
          </cell>
        </row>
        <row r="3413">
          <cell r="CG3413">
            <v>0</v>
          </cell>
        </row>
        <row r="3414">
          <cell r="CG3414">
            <v>0</v>
          </cell>
        </row>
        <row r="3415">
          <cell r="CG3415">
            <v>0</v>
          </cell>
        </row>
        <row r="3416">
          <cell r="CG3416">
            <v>0</v>
          </cell>
        </row>
        <row r="3417">
          <cell r="CG3417">
            <v>0</v>
          </cell>
        </row>
        <row r="3418">
          <cell r="CG3418">
            <v>0</v>
          </cell>
        </row>
        <row r="3419">
          <cell r="CG3419">
            <v>5790720</v>
          </cell>
        </row>
        <row r="3420">
          <cell r="CG3420">
            <v>2895360</v>
          </cell>
        </row>
        <row r="3421">
          <cell r="CG3421">
            <v>1447680</v>
          </cell>
        </row>
        <row r="3422">
          <cell r="CG3422">
            <v>1447680</v>
          </cell>
        </row>
        <row r="3423">
          <cell r="CG3423">
            <v>2895360</v>
          </cell>
        </row>
        <row r="3424">
          <cell r="CG3424">
            <v>0</v>
          </cell>
        </row>
        <row r="3425">
          <cell r="CG3425">
            <v>2895360</v>
          </cell>
        </row>
        <row r="3426">
          <cell r="CG3426">
            <v>5790720</v>
          </cell>
        </row>
        <row r="3427">
          <cell r="CG3427">
            <v>0</v>
          </cell>
        </row>
        <row r="3428">
          <cell r="CG3428">
            <v>2895360</v>
          </cell>
        </row>
        <row r="3429">
          <cell r="CG3429">
            <v>2895360</v>
          </cell>
        </row>
        <row r="3430">
          <cell r="CG3430">
            <v>2895360</v>
          </cell>
        </row>
        <row r="3431">
          <cell r="CG3431">
            <v>2895360</v>
          </cell>
        </row>
        <row r="3432">
          <cell r="CG3432">
            <v>2895360</v>
          </cell>
        </row>
        <row r="3433">
          <cell r="CG3433">
            <v>0</v>
          </cell>
        </row>
        <row r="3434">
          <cell r="CG3434">
            <v>2895360</v>
          </cell>
        </row>
        <row r="3435">
          <cell r="CG3435">
            <v>2895360</v>
          </cell>
        </row>
        <row r="3436">
          <cell r="CG3436">
            <v>2895360</v>
          </cell>
        </row>
        <row r="3437">
          <cell r="CG3437">
            <v>2895360</v>
          </cell>
        </row>
        <row r="3438">
          <cell r="CG3438">
            <v>1477680</v>
          </cell>
        </row>
        <row r="3439">
          <cell r="CG3439">
            <v>0</v>
          </cell>
        </row>
        <row r="3440">
          <cell r="CG3440">
            <v>0</v>
          </cell>
        </row>
        <row r="3441">
          <cell r="CG3441">
            <v>1477680</v>
          </cell>
        </row>
        <row r="3442">
          <cell r="CG3442">
            <v>2895360</v>
          </cell>
        </row>
        <row r="3443">
          <cell r="CG3443">
            <v>1477680</v>
          </cell>
        </row>
        <row r="3444">
          <cell r="CG3444">
            <v>5790720</v>
          </cell>
        </row>
        <row r="3445">
          <cell r="CG3445">
            <v>0</v>
          </cell>
        </row>
        <row r="3446">
          <cell r="CG3446">
            <v>0</v>
          </cell>
        </row>
        <row r="3447">
          <cell r="CG3447">
            <v>0</v>
          </cell>
        </row>
        <row r="3448">
          <cell r="CG3448">
            <v>0</v>
          </cell>
        </row>
        <row r="3449">
          <cell r="CG3449">
            <v>0</v>
          </cell>
        </row>
        <row r="3450">
          <cell r="CG3450">
            <v>0</v>
          </cell>
        </row>
        <row r="3451">
          <cell r="CG3451">
            <v>0</v>
          </cell>
        </row>
        <row r="3452">
          <cell r="CG3452">
            <v>0</v>
          </cell>
        </row>
        <row r="3453">
          <cell r="CG3453">
            <v>2895360</v>
          </cell>
        </row>
        <row r="3454">
          <cell r="CG3454">
            <v>0</v>
          </cell>
        </row>
        <row r="3455">
          <cell r="CG3455">
            <v>0</v>
          </cell>
        </row>
        <row r="3456">
          <cell r="CG3456">
            <v>0</v>
          </cell>
        </row>
        <row r="3457">
          <cell r="CG3457">
            <v>0</v>
          </cell>
        </row>
        <row r="3458">
          <cell r="CG3458">
            <v>0</v>
          </cell>
        </row>
        <row r="3459">
          <cell r="CG3459">
            <v>29580000</v>
          </cell>
        </row>
        <row r="3460">
          <cell r="CG3460">
            <v>2895360</v>
          </cell>
        </row>
        <row r="3461">
          <cell r="CG3461">
            <v>0</v>
          </cell>
        </row>
        <row r="3462">
          <cell r="CG3462">
            <v>0</v>
          </cell>
        </row>
        <row r="3463">
          <cell r="CG3463">
            <v>0</v>
          </cell>
        </row>
        <row r="3464">
          <cell r="CG3464">
            <v>0</v>
          </cell>
        </row>
        <row r="3465">
          <cell r="CG3465">
            <v>0</v>
          </cell>
        </row>
        <row r="3466">
          <cell r="CG3466">
            <v>0</v>
          </cell>
        </row>
        <row r="3467">
          <cell r="CG3467">
            <v>0</v>
          </cell>
        </row>
        <row r="3468">
          <cell r="CG3468">
            <v>2895360</v>
          </cell>
        </row>
        <row r="3469">
          <cell r="CG3469">
            <v>2895360</v>
          </cell>
        </row>
        <row r="3470">
          <cell r="CG3470">
            <v>0</v>
          </cell>
        </row>
        <row r="3471">
          <cell r="CG3471">
            <v>0</v>
          </cell>
        </row>
        <row r="3472">
          <cell r="CG3472">
            <v>0</v>
          </cell>
        </row>
        <row r="3473">
          <cell r="CG3473">
            <v>0</v>
          </cell>
        </row>
        <row r="3474">
          <cell r="CG3474">
            <v>0</v>
          </cell>
        </row>
        <row r="3475">
          <cell r="CG3475">
            <v>0</v>
          </cell>
        </row>
        <row r="3476">
          <cell r="CG3476">
            <v>0</v>
          </cell>
        </row>
        <row r="3477">
          <cell r="CG3477">
            <v>0</v>
          </cell>
        </row>
        <row r="3478">
          <cell r="CG3478">
            <v>0</v>
          </cell>
        </row>
        <row r="3479">
          <cell r="CG3479">
            <v>0</v>
          </cell>
        </row>
        <row r="3480">
          <cell r="CG3480">
            <v>0</v>
          </cell>
        </row>
        <row r="3481">
          <cell r="CG3481">
            <v>0</v>
          </cell>
        </row>
        <row r="3482">
          <cell r="CG3482">
            <v>0</v>
          </cell>
        </row>
        <row r="3483">
          <cell r="CG3483">
            <v>0</v>
          </cell>
        </row>
        <row r="3484">
          <cell r="CG3484">
            <v>0</v>
          </cell>
        </row>
        <row r="3485">
          <cell r="CG3485">
            <v>0</v>
          </cell>
        </row>
        <row r="3486">
          <cell r="CG3486">
            <v>0</v>
          </cell>
        </row>
        <row r="3487">
          <cell r="CG3487">
            <v>0</v>
          </cell>
        </row>
        <row r="3488">
          <cell r="CG3488">
            <v>0</v>
          </cell>
        </row>
        <row r="3489">
          <cell r="CG3489">
            <v>120000</v>
          </cell>
        </row>
        <row r="3490">
          <cell r="CG3490">
            <v>0</v>
          </cell>
        </row>
        <row r="3491">
          <cell r="CG3491">
            <v>0</v>
          </cell>
        </row>
        <row r="3492">
          <cell r="CG3492">
            <v>0</v>
          </cell>
        </row>
        <row r="3493">
          <cell r="CG3493">
            <v>0</v>
          </cell>
        </row>
        <row r="3494">
          <cell r="CG3494">
            <v>0</v>
          </cell>
        </row>
        <row r="3495">
          <cell r="CG3495">
            <v>0</v>
          </cell>
        </row>
        <row r="3496">
          <cell r="CG3496">
            <v>0</v>
          </cell>
        </row>
        <row r="3497">
          <cell r="CG3497">
            <v>0</v>
          </cell>
        </row>
        <row r="3498">
          <cell r="CG3498">
            <v>0</v>
          </cell>
        </row>
        <row r="3499">
          <cell r="CG3499">
            <v>0</v>
          </cell>
        </row>
        <row r="3500">
          <cell r="CG3500">
            <v>0</v>
          </cell>
        </row>
        <row r="3501">
          <cell r="CG3501">
            <v>240000</v>
          </cell>
        </row>
        <row r="3502">
          <cell r="CG3502">
            <v>240000</v>
          </cell>
        </row>
        <row r="3503">
          <cell r="CG3503">
            <v>0</v>
          </cell>
        </row>
        <row r="3504">
          <cell r="CG3504">
            <v>0</v>
          </cell>
        </row>
        <row r="3505">
          <cell r="CG3505">
            <v>0</v>
          </cell>
        </row>
        <row r="3506">
          <cell r="CG3506">
            <v>0</v>
          </cell>
        </row>
        <row r="3507">
          <cell r="CG3507">
            <v>0</v>
          </cell>
        </row>
        <row r="3508">
          <cell r="CG3508">
            <v>120000</v>
          </cell>
        </row>
        <row r="3509">
          <cell r="CG3509">
            <v>0</v>
          </cell>
        </row>
        <row r="3510">
          <cell r="CG3510">
            <v>120000</v>
          </cell>
        </row>
        <row r="3511">
          <cell r="CG3511">
            <v>360000</v>
          </cell>
        </row>
        <row r="3512">
          <cell r="CG3512">
            <v>0</v>
          </cell>
        </row>
        <row r="3513">
          <cell r="CG3513">
            <v>0</v>
          </cell>
        </row>
        <row r="3514">
          <cell r="CG3514">
            <v>0</v>
          </cell>
        </row>
        <row r="3515">
          <cell r="CG3515">
            <v>0</v>
          </cell>
        </row>
        <row r="3516">
          <cell r="CG3516">
            <v>120000</v>
          </cell>
        </row>
        <row r="3517">
          <cell r="CG3517">
            <v>160000</v>
          </cell>
        </row>
        <row r="3518">
          <cell r="CG3518">
            <v>0</v>
          </cell>
        </row>
        <row r="3519">
          <cell r="CG3519">
            <v>0</v>
          </cell>
        </row>
        <row r="3520">
          <cell r="CG3520">
            <v>0</v>
          </cell>
        </row>
        <row r="3521">
          <cell r="CG3521">
            <v>0</v>
          </cell>
        </row>
        <row r="3522">
          <cell r="CG3522">
            <v>0</v>
          </cell>
        </row>
        <row r="3523">
          <cell r="CG3523">
            <v>0</v>
          </cell>
        </row>
        <row r="3524">
          <cell r="CG3524">
            <v>0</v>
          </cell>
        </row>
        <row r="3525">
          <cell r="CG3525">
            <v>0</v>
          </cell>
        </row>
        <row r="3526">
          <cell r="CG3526">
            <v>1320000</v>
          </cell>
        </row>
        <row r="3527">
          <cell r="CG3527">
            <v>0</v>
          </cell>
        </row>
        <row r="3528">
          <cell r="CG3528">
            <v>0</v>
          </cell>
        </row>
        <row r="3529">
          <cell r="CG3529">
            <v>0</v>
          </cell>
        </row>
        <row r="3530">
          <cell r="CG3530">
            <v>0</v>
          </cell>
        </row>
        <row r="3531">
          <cell r="CG3531">
            <v>0</v>
          </cell>
        </row>
        <row r="3532">
          <cell r="CG3532">
            <v>0</v>
          </cell>
        </row>
        <row r="3533">
          <cell r="CG3533">
            <v>0</v>
          </cell>
        </row>
        <row r="3534">
          <cell r="CG3534">
            <v>0</v>
          </cell>
        </row>
        <row r="3535">
          <cell r="CG3535">
            <v>0</v>
          </cell>
        </row>
        <row r="3536">
          <cell r="CG3536">
            <v>0</v>
          </cell>
        </row>
        <row r="3537">
          <cell r="CG3537">
            <v>0</v>
          </cell>
        </row>
        <row r="3538">
          <cell r="CG3538">
            <v>0</v>
          </cell>
        </row>
        <row r="3539">
          <cell r="CG3539">
            <v>0</v>
          </cell>
        </row>
        <row r="3540">
          <cell r="CG3540">
            <v>0</v>
          </cell>
        </row>
        <row r="3541">
          <cell r="CG3541">
            <v>0</v>
          </cell>
        </row>
        <row r="3542">
          <cell r="CG3542">
            <v>0</v>
          </cell>
        </row>
        <row r="3543">
          <cell r="CG3543">
            <v>0</v>
          </cell>
        </row>
        <row r="3544">
          <cell r="CG3544">
            <v>0</v>
          </cell>
        </row>
        <row r="3545">
          <cell r="CG3545">
            <v>0</v>
          </cell>
        </row>
        <row r="3546">
          <cell r="CG3546">
            <v>0</v>
          </cell>
        </row>
        <row r="3547">
          <cell r="CG3547">
            <v>0</v>
          </cell>
        </row>
        <row r="3548">
          <cell r="CG3548">
            <v>0</v>
          </cell>
        </row>
        <row r="3549">
          <cell r="CG3549">
            <v>0</v>
          </cell>
        </row>
        <row r="3550">
          <cell r="CG3550">
            <v>0</v>
          </cell>
        </row>
        <row r="3551">
          <cell r="CG3551">
            <v>0</v>
          </cell>
        </row>
        <row r="3552">
          <cell r="CG3552">
            <v>0</v>
          </cell>
        </row>
        <row r="3553">
          <cell r="CG3553">
            <v>0</v>
          </cell>
        </row>
        <row r="3554">
          <cell r="CG3554">
            <v>0</v>
          </cell>
        </row>
        <row r="3555">
          <cell r="CG3555">
            <v>1800000</v>
          </cell>
        </row>
        <row r="3556">
          <cell r="CG3556">
            <v>0</v>
          </cell>
        </row>
        <row r="3557">
          <cell r="CG3557">
            <v>300000</v>
          </cell>
        </row>
        <row r="3558">
          <cell r="CG3558">
            <v>0</v>
          </cell>
        </row>
        <row r="3559">
          <cell r="CG3559">
            <v>0</v>
          </cell>
        </row>
        <row r="3560">
          <cell r="CG3560">
            <v>300000</v>
          </cell>
        </row>
        <row r="3561">
          <cell r="CG3561">
            <v>600000</v>
          </cell>
        </row>
        <row r="3562">
          <cell r="CG3562">
            <v>0</v>
          </cell>
        </row>
        <row r="3563">
          <cell r="CG3563">
            <v>0</v>
          </cell>
        </row>
        <row r="3564">
          <cell r="CG3564">
            <v>0</v>
          </cell>
        </row>
        <row r="3565">
          <cell r="CG3565">
            <v>0</v>
          </cell>
        </row>
        <row r="3566">
          <cell r="CG3566">
            <v>0</v>
          </cell>
        </row>
        <row r="3567">
          <cell r="CG3567">
            <v>0</v>
          </cell>
        </row>
        <row r="3568">
          <cell r="CG3568">
            <v>0</v>
          </cell>
        </row>
        <row r="3569">
          <cell r="CG3569">
            <v>300000</v>
          </cell>
        </row>
        <row r="3570">
          <cell r="CG3570">
            <v>0</v>
          </cell>
        </row>
        <row r="3571">
          <cell r="CG3571">
            <v>0</v>
          </cell>
        </row>
        <row r="3572">
          <cell r="CG3572">
            <v>0</v>
          </cell>
        </row>
        <row r="3573">
          <cell r="CG3573">
            <v>0</v>
          </cell>
        </row>
        <row r="3574">
          <cell r="CG3574">
            <v>0</v>
          </cell>
        </row>
        <row r="3575">
          <cell r="CG3575">
            <v>0</v>
          </cell>
        </row>
        <row r="3576">
          <cell r="CG3576">
            <v>0</v>
          </cell>
        </row>
        <row r="3577">
          <cell r="CG3577">
            <v>0</v>
          </cell>
        </row>
        <row r="3578">
          <cell r="CG3578">
            <v>0</v>
          </cell>
        </row>
        <row r="3579">
          <cell r="CG3579">
            <v>0</v>
          </cell>
        </row>
        <row r="3580">
          <cell r="CG3580">
            <v>0</v>
          </cell>
        </row>
        <row r="3581">
          <cell r="CG3581">
            <v>0</v>
          </cell>
        </row>
        <row r="3582">
          <cell r="CG3582">
            <v>0</v>
          </cell>
        </row>
        <row r="3583">
          <cell r="CG3583">
            <v>3900000</v>
          </cell>
        </row>
        <row r="3584">
          <cell r="CG3584">
            <v>400000</v>
          </cell>
        </row>
        <row r="3585">
          <cell r="CG3585">
            <v>0</v>
          </cell>
        </row>
        <row r="3586">
          <cell r="CG3586">
            <v>600000</v>
          </cell>
        </row>
        <row r="3587">
          <cell r="CG3587">
            <v>400000</v>
          </cell>
        </row>
        <row r="3588">
          <cell r="CG3588">
            <v>0</v>
          </cell>
        </row>
        <row r="3589">
          <cell r="CG3589">
            <v>0</v>
          </cell>
        </row>
        <row r="3590">
          <cell r="CG3590">
            <v>3900000</v>
          </cell>
        </row>
        <row r="3591">
          <cell r="CG3591">
            <v>0</v>
          </cell>
        </row>
        <row r="3592">
          <cell r="CG3592">
            <v>600000</v>
          </cell>
        </row>
        <row r="3593">
          <cell r="CG3593">
            <v>600000</v>
          </cell>
        </row>
        <row r="3594">
          <cell r="CG3594">
            <v>2400000</v>
          </cell>
        </row>
        <row r="3595">
          <cell r="CG3595">
            <v>300000</v>
          </cell>
        </row>
        <row r="3596">
          <cell r="CG3596">
            <v>600000</v>
          </cell>
        </row>
        <row r="3597">
          <cell r="CG3597">
            <v>0</v>
          </cell>
        </row>
        <row r="3598">
          <cell r="CG3598">
            <v>600000</v>
          </cell>
        </row>
        <row r="3599">
          <cell r="CG3599">
            <v>1200000</v>
          </cell>
        </row>
        <row r="3600">
          <cell r="CG3600">
            <v>300000</v>
          </cell>
        </row>
        <row r="3601">
          <cell r="CG3601">
            <v>0</v>
          </cell>
        </row>
        <row r="3602">
          <cell r="CG3602">
            <v>0</v>
          </cell>
        </row>
        <row r="3603">
          <cell r="CG3603">
            <v>0</v>
          </cell>
        </row>
        <row r="3604">
          <cell r="CG3604">
            <v>0</v>
          </cell>
        </row>
        <row r="3605">
          <cell r="CG3605">
            <v>0</v>
          </cell>
        </row>
        <row r="3606">
          <cell r="CG3606">
            <v>600000</v>
          </cell>
        </row>
        <row r="3607">
          <cell r="CG3607">
            <v>0</v>
          </cell>
        </row>
        <row r="3608">
          <cell r="CG3608">
            <v>24000000</v>
          </cell>
        </row>
        <row r="3609">
          <cell r="CG3609">
            <v>0</v>
          </cell>
        </row>
        <row r="3610">
          <cell r="CG3610">
            <v>0</v>
          </cell>
        </row>
        <row r="3611">
          <cell r="CG3611">
            <v>0</v>
          </cell>
        </row>
        <row r="3612">
          <cell r="CG3612">
            <v>0</v>
          </cell>
        </row>
        <row r="3613">
          <cell r="CG3613">
            <v>0</v>
          </cell>
        </row>
        <row r="3614">
          <cell r="CG3614">
            <v>300000</v>
          </cell>
        </row>
        <row r="3615">
          <cell r="CG3615">
            <v>6000000</v>
          </cell>
        </row>
        <row r="3616">
          <cell r="CG3616">
            <v>0</v>
          </cell>
        </row>
        <row r="3617">
          <cell r="CG3617">
            <v>0</v>
          </cell>
        </row>
        <row r="3618">
          <cell r="CG3618">
            <v>0</v>
          </cell>
        </row>
        <row r="3619">
          <cell r="CG3619">
            <v>0</v>
          </cell>
        </row>
        <row r="3620">
          <cell r="CG3620">
            <v>0</v>
          </cell>
        </row>
        <row r="3621">
          <cell r="CG3621">
            <v>0</v>
          </cell>
        </row>
        <row r="3622">
          <cell r="CG3622">
            <v>0</v>
          </cell>
        </row>
        <row r="3623">
          <cell r="CG3623">
            <v>0</v>
          </cell>
        </row>
        <row r="3624">
          <cell r="CG3624">
            <v>0</v>
          </cell>
        </row>
        <row r="3625">
          <cell r="CG3625">
            <v>0</v>
          </cell>
        </row>
        <row r="3626">
          <cell r="CG3626">
            <v>0</v>
          </cell>
        </row>
        <row r="3627">
          <cell r="CG3627">
            <v>0</v>
          </cell>
        </row>
        <row r="3628">
          <cell r="CG3628">
            <v>0</v>
          </cell>
        </row>
        <row r="3629">
          <cell r="CG3629">
            <v>0</v>
          </cell>
        </row>
        <row r="3630">
          <cell r="CG3630">
            <v>0</v>
          </cell>
        </row>
        <row r="3631">
          <cell r="CG3631">
            <v>0</v>
          </cell>
        </row>
        <row r="3632">
          <cell r="CG3632">
            <v>0</v>
          </cell>
        </row>
        <row r="3633">
          <cell r="CG3633">
            <v>0</v>
          </cell>
        </row>
        <row r="3634">
          <cell r="CG3634">
            <v>0</v>
          </cell>
        </row>
        <row r="3635">
          <cell r="CG3635">
            <v>0</v>
          </cell>
        </row>
        <row r="3636">
          <cell r="CG3636">
            <v>0</v>
          </cell>
        </row>
        <row r="3637">
          <cell r="CG3637">
            <v>0</v>
          </cell>
        </row>
        <row r="3638">
          <cell r="CG3638">
            <v>901650</v>
          </cell>
        </row>
        <row r="3639">
          <cell r="CG3639">
            <v>0</v>
          </cell>
        </row>
        <row r="3640">
          <cell r="CG3640">
            <v>0</v>
          </cell>
        </row>
        <row r="3641">
          <cell r="CG3641">
            <v>0</v>
          </cell>
        </row>
        <row r="3642">
          <cell r="CG3642">
            <v>0</v>
          </cell>
        </row>
        <row r="3643">
          <cell r="CG3643">
            <v>0</v>
          </cell>
        </row>
        <row r="3644">
          <cell r="CG3644">
            <v>0</v>
          </cell>
        </row>
        <row r="3645">
          <cell r="CG3645">
            <v>0</v>
          </cell>
        </row>
        <row r="3646">
          <cell r="CG3646">
            <v>0</v>
          </cell>
        </row>
        <row r="3647">
          <cell r="CG3647">
            <v>0</v>
          </cell>
        </row>
        <row r="3648">
          <cell r="CG3648">
            <v>0</v>
          </cell>
        </row>
        <row r="3649">
          <cell r="CG3649">
            <v>0</v>
          </cell>
        </row>
        <row r="3650">
          <cell r="CG3650">
            <v>0</v>
          </cell>
        </row>
        <row r="3651">
          <cell r="CG3651">
            <v>0</v>
          </cell>
        </row>
        <row r="3652">
          <cell r="CG3652">
            <v>0</v>
          </cell>
        </row>
        <row r="3653">
          <cell r="CG3653">
            <v>0</v>
          </cell>
        </row>
        <row r="3654">
          <cell r="CG3654">
            <v>0</v>
          </cell>
        </row>
        <row r="3655">
          <cell r="CG3655">
            <v>0</v>
          </cell>
        </row>
        <row r="3656">
          <cell r="CG3656">
            <v>0</v>
          </cell>
        </row>
        <row r="3657">
          <cell r="CG3657">
            <v>0</v>
          </cell>
        </row>
        <row r="3658">
          <cell r="CG3658">
            <v>0</v>
          </cell>
        </row>
        <row r="3659">
          <cell r="CG3659">
            <v>0</v>
          </cell>
        </row>
        <row r="3660">
          <cell r="CG3660">
            <v>0</v>
          </cell>
        </row>
        <row r="3661">
          <cell r="CG3661">
            <v>0</v>
          </cell>
        </row>
        <row r="3662">
          <cell r="CG3662">
            <v>0</v>
          </cell>
        </row>
        <row r="3663">
          <cell r="CG3663">
            <v>0</v>
          </cell>
        </row>
        <row r="3664">
          <cell r="CG3664">
            <v>0</v>
          </cell>
        </row>
        <row r="3665">
          <cell r="CG3665">
            <v>0</v>
          </cell>
        </row>
        <row r="3666">
          <cell r="CG3666">
            <v>0</v>
          </cell>
        </row>
        <row r="3667">
          <cell r="CG3667">
            <v>0</v>
          </cell>
        </row>
        <row r="3668">
          <cell r="CG3668">
            <v>0</v>
          </cell>
        </row>
        <row r="3669">
          <cell r="CG3669">
            <v>676239</v>
          </cell>
        </row>
        <row r="3670">
          <cell r="CG3670">
            <v>2286048</v>
          </cell>
        </row>
        <row r="3671">
          <cell r="CG3671">
            <v>161009</v>
          </cell>
        </row>
        <row r="3672">
          <cell r="CG3672">
            <v>338121</v>
          </cell>
        </row>
        <row r="3673">
          <cell r="CG3673">
            <v>238464</v>
          </cell>
        </row>
        <row r="3674">
          <cell r="CG3674">
            <v>0</v>
          </cell>
        </row>
        <row r="3675">
          <cell r="CG3675">
            <v>0</v>
          </cell>
        </row>
        <row r="3676">
          <cell r="CG3676">
            <v>0</v>
          </cell>
        </row>
        <row r="3677">
          <cell r="CG3677">
            <v>141840</v>
          </cell>
        </row>
        <row r="3678">
          <cell r="CG3678">
            <v>147588</v>
          </cell>
        </row>
        <row r="3679">
          <cell r="CG3679">
            <v>0</v>
          </cell>
        </row>
        <row r="3680">
          <cell r="CG3680">
            <v>0</v>
          </cell>
        </row>
        <row r="3681">
          <cell r="CG3681">
            <v>0</v>
          </cell>
        </row>
        <row r="3682">
          <cell r="CG3682">
            <v>0</v>
          </cell>
        </row>
        <row r="3683">
          <cell r="CG3683">
            <v>0</v>
          </cell>
        </row>
        <row r="3684">
          <cell r="CG3684">
            <v>0</v>
          </cell>
        </row>
        <row r="3685">
          <cell r="CG3685">
            <v>338121</v>
          </cell>
        </row>
        <row r="3686">
          <cell r="CG3686">
            <v>139716</v>
          </cell>
        </row>
        <row r="3687">
          <cell r="CG3687">
            <v>0</v>
          </cell>
        </row>
        <row r="3688">
          <cell r="CG3688">
            <v>0</v>
          </cell>
        </row>
        <row r="3689">
          <cell r="CG3689">
            <v>0</v>
          </cell>
        </row>
        <row r="3690">
          <cell r="CG3690">
            <v>0</v>
          </cell>
        </row>
        <row r="3691">
          <cell r="CG3691">
            <v>440092</v>
          </cell>
        </row>
        <row r="3692">
          <cell r="CG3692">
            <v>0</v>
          </cell>
        </row>
        <row r="3693">
          <cell r="CG3693">
            <v>241272</v>
          </cell>
        </row>
        <row r="3694">
          <cell r="CG3694">
            <v>231852</v>
          </cell>
        </row>
        <row r="3695">
          <cell r="CG3695">
            <v>67896</v>
          </cell>
        </row>
        <row r="3696">
          <cell r="CG3696">
            <v>0</v>
          </cell>
        </row>
        <row r="3697">
          <cell r="CG3697">
            <v>338121</v>
          </cell>
        </row>
        <row r="3698">
          <cell r="CG3698">
            <v>254124</v>
          </cell>
        </row>
        <row r="3699">
          <cell r="CG3699">
            <v>0</v>
          </cell>
        </row>
        <row r="3700">
          <cell r="CG3700">
            <v>338121</v>
          </cell>
        </row>
        <row r="3701">
          <cell r="CG3701">
            <v>135084</v>
          </cell>
        </row>
        <row r="3702">
          <cell r="CG3702">
            <v>0</v>
          </cell>
        </row>
        <row r="3703">
          <cell r="CG3703">
            <v>338121</v>
          </cell>
        </row>
        <row r="3704">
          <cell r="CG3704">
            <v>167448</v>
          </cell>
        </row>
        <row r="3705">
          <cell r="CG3705">
            <v>0</v>
          </cell>
        </row>
        <row r="3706">
          <cell r="CG3706">
            <v>0</v>
          </cell>
        </row>
        <row r="3707">
          <cell r="CG3707">
            <v>0</v>
          </cell>
        </row>
        <row r="3708">
          <cell r="CG3708">
            <v>338121</v>
          </cell>
        </row>
        <row r="3709">
          <cell r="CG3709">
            <v>400476</v>
          </cell>
        </row>
        <row r="3710">
          <cell r="CG3710">
            <v>0</v>
          </cell>
        </row>
        <row r="3711">
          <cell r="CG3711">
            <v>338121</v>
          </cell>
        </row>
        <row r="3712">
          <cell r="CG3712">
            <v>775646</v>
          </cell>
        </row>
        <row r="3713">
          <cell r="CG3713">
            <v>0</v>
          </cell>
        </row>
        <row r="3714">
          <cell r="CG3714">
            <v>676239</v>
          </cell>
        </row>
        <row r="3715">
          <cell r="CG3715">
            <v>0</v>
          </cell>
        </row>
        <row r="3716">
          <cell r="CG3716">
            <v>0</v>
          </cell>
        </row>
        <row r="3717">
          <cell r="CG3717">
            <v>5869330</v>
          </cell>
        </row>
        <row r="3718">
          <cell r="CG3718">
            <v>508791</v>
          </cell>
        </row>
        <row r="3719">
          <cell r="CG3719">
            <v>0</v>
          </cell>
        </row>
        <row r="3720">
          <cell r="CG3720">
            <v>269988</v>
          </cell>
        </row>
        <row r="3721">
          <cell r="CG3721">
            <v>8430973</v>
          </cell>
        </row>
        <row r="3722">
          <cell r="CG3722">
            <v>5209649</v>
          </cell>
        </row>
        <row r="3723">
          <cell r="CG3723">
            <v>253088</v>
          </cell>
        </row>
        <row r="3724">
          <cell r="CG3724">
            <v>1851086</v>
          </cell>
        </row>
        <row r="3725">
          <cell r="CG3725">
            <v>4563875</v>
          </cell>
        </row>
        <row r="3726">
          <cell r="CG3726">
            <v>483027</v>
          </cell>
        </row>
        <row r="3727">
          <cell r="CG3727">
            <v>0</v>
          </cell>
        </row>
        <row r="3728">
          <cell r="CG3728">
            <v>0</v>
          </cell>
        </row>
        <row r="3729">
          <cell r="CG3729">
            <v>0</v>
          </cell>
        </row>
        <row r="3730">
          <cell r="CG3730">
            <v>193212</v>
          </cell>
        </row>
        <row r="3731">
          <cell r="CG3731">
            <v>2236000</v>
          </cell>
        </row>
        <row r="3732">
          <cell r="CG3732">
            <v>1070431</v>
          </cell>
        </row>
        <row r="3733">
          <cell r="CG3733">
            <v>154572</v>
          </cell>
        </row>
        <row r="3734">
          <cell r="CG3734">
            <v>0</v>
          </cell>
        </row>
        <row r="3735">
          <cell r="CG3735">
            <v>0</v>
          </cell>
        </row>
        <row r="3736">
          <cell r="CG3736">
            <v>0</v>
          </cell>
        </row>
        <row r="3737">
          <cell r="CG3737">
            <v>589764</v>
          </cell>
        </row>
        <row r="3738">
          <cell r="CG3738">
            <v>0</v>
          </cell>
        </row>
        <row r="3739">
          <cell r="CG3739">
            <v>2153032</v>
          </cell>
        </row>
        <row r="3740">
          <cell r="CG3740">
            <v>1777238</v>
          </cell>
        </row>
        <row r="3741">
          <cell r="CG3741">
            <v>215040</v>
          </cell>
        </row>
        <row r="3742">
          <cell r="CG3742">
            <v>5284357</v>
          </cell>
        </row>
        <row r="3743">
          <cell r="CG3743">
            <v>4569863</v>
          </cell>
        </row>
        <row r="3744">
          <cell r="CG3744">
            <v>8736406</v>
          </cell>
        </row>
        <row r="3745">
          <cell r="CG3745">
            <v>5457891</v>
          </cell>
        </row>
        <row r="3746">
          <cell r="CG3746">
            <v>2160231</v>
          </cell>
        </row>
        <row r="3747">
          <cell r="CG3747">
            <v>5581082</v>
          </cell>
        </row>
        <row r="3748">
          <cell r="CG3748">
            <v>555036</v>
          </cell>
        </row>
        <row r="3749">
          <cell r="CG3749">
            <v>0</v>
          </cell>
        </row>
        <row r="3750">
          <cell r="CG3750">
            <v>988312</v>
          </cell>
        </row>
        <row r="3751">
          <cell r="CG3751">
            <v>6075692</v>
          </cell>
        </row>
        <row r="3752">
          <cell r="CG3752">
            <v>269988</v>
          </cell>
        </row>
        <row r="3753">
          <cell r="CG3753">
            <v>1039458</v>
          </cell>
        </row>
        <row r="3754">
          <cell r="CG3754">
            <v>43500</v>
          </cell>
        </row>
        <row r="3755">
          <cell r="CG3755">
            <v>0</v>
          </cell>
        </row>
        <row r="3756">
          <cell r="CG3756">
            <v>276420</v>
          </cell>
        </row>
        <row r="3757">
          <cell r="CG3757">
            <v>0</v>
          </cell>
        </row>
        <row r="3758">
          <cell r="CG3758">
            <v>0</v>
          </cell>
        </row>
        <row r="3759">
          <cell r="CG3759">
            <v>34404</v>
          </cell>
        </row>
        <row r="3760">
          <cell r="CG3760">
            <v>0</v>
          </cell>
        </row>
        <row r="3761">
          <cell r="CG3761">
            <v>0</v>
          </cell>
        </row>
        <row r="3762">
          <cell r="CG3762">
            <v>0</v>
          </cell>
        </row>
        <row r="3763">
          <cell r="CG3763">
            <v>0</v>
          </cell>
        </row>
        <row r="3764">
          <cell r="CG3764">
            <v>56652</v>
          </cell>
        </row>
        <row r="3765">
          <cell r="CG3765">
            <v>0</v>
          </cell>
        </row>
        <row r="3766">
          <cell r="CG3766">
            <v>0</v>
          </cell>
        </row>
        <row r="3767">
          <cell r="CG3767">
            <v>0</v>
          </cell>
        </row>
        <row r="3768">
          <cell r="CG3768">
            <v>10000</v>
          </cell>
        </row>
        <row r="3769">
          <cell r="CG3769">
            <v>58488</v>
          </cell>
        </row>
        <row r="3770">
          <cell r="CG3770">
            <v>48000</v>
          </cell>
        </row>
        <row r="3771">
          <cell r="CG3771">
            <v>0</v>
          </cell>
        </row>
        <row r="3772">
          <cell r="CG3772">
            <v>0</v>
          </cell>
        </row>
        <row r="3773">
          <cell r="CG3773">
            <v>0</v>
          </cell>
        </row>
        <row r="3774">
          <cell r="CG3774">
            <v>0</v>
          </cell>
        </row>
        <row r="3775">
          <cell r="CG3775">
            <v>4000</v>
          </cell>
        </row>
        <row r="3776">
          <cell r="CG3776">
            <v>0</v>
          </cell>
        </row>
        <row r="3777">
          <cell r="CG3777">
            <v>0</v>
          </cell>
        </row>
        <row r="3778">
          <cell r="CG3778">
            <v>0</v>
          </cell>
        </row>
        <row r="3779">
          <cell r="CG3779">
            <v>0</v>
          </cell>
        </row>
        <row r="3780">
          <cell r="CG3780">
            <v>0</v>
          </cell>
        </row>
        <row r="3781">
          <cell r="CG3781">
            <v>0</v>
          </cell>
        </row>
        <row r="3782">
          <cell r="CG3782">
            <v>0</v>
          </cell>
        </row>
        <row r="3783">
          <cell r="CG3783">
            <v>0</v>
          </cell>
        </row>
        <row r="3784">
          <cell r="CG3784">
            <v>0</v>
          </cell>
        </row>
        <row r="3785">
          <cell r="CG3785">
            <v>0</v>
          </cell>
        </row>
        <row r="3786">
          <cell r="CG3786">
            <v>0</v>
          </cell>
        </row>
        <row r="3787">
          <cell r="CG3787">
            <v>0</v>
          </cell>
        </row>
        <row r="3788">
          <cell r="CG3788">
            <v>0</v>
          </cell>
        </row>
        <row r="3789">
          <cell r="CG3789">
            <v>0</v>
          </cell>
        </row>
        <row r="3790">
          <cell r="CG3790">
            <v>0</v>
          </cell>
        </row>
        <row r="3791">
          <cell r="CG3791">
            <v>0</v>
          </cell>
        </row>
        <row r="3792">
          <cell r="CG3792">
            <v>0</v>
          </cell>
        </row>
        <row r="3793">
          <cell r="CG3793">
            <v>0</v>
          </cell>
        </row>
        <row r="3794">
          <cell r="CG3794">
            <v>0</v>
          </cell>
        </row>
        <row r="3795">
          <cell r="CG3795">
            <v>0</v>
          </cell>
        </row>
        <row r="3796">
          <cell r="CG3796">
            <v>0</v>
          </cell>
        </row>
        <row r="3797">
          <cell r="CG3797">
            <v>0</v>
          </cell>
        </row>
        <row r="3798">
          <cell r="CG3798">
            <v>0</v>
          </cell>
        </row>
        <row r="3799">
          <cell r="CG3799">
            <v>0</v>
          </cell>
        </row>
        <row r="3800">
          <cell r="CG3800">
            <v>0</v>
          </cell>
        </row>
        <row r="3801">
          <cell r="CG3801">
            <v>0</v>
          </cell>
        </row>
        <row r="3802">
          <cell r="CG3802">
            <v>0</v>
          </cell>
        </row>
        <row r="3803">
          <cell r="CG3803">
            <v>0</v>
          </cell>
        </row>
        <row r="3804">
          <cell r="CG3804">
            <v>0</v>
          </cell>
        </row>
        <row r="3805">
          <cell r="CG3805">
            <v>0</v>
          </cell>
        </row>
        <row r="3806">
          <cell r="CG3806">
            <v>0</v>
          </cell>
        </row>
        <row r="3807">
          <cell r="CG3807">
            <v>0</v>
          </cell>
        </row>
        <row r="3808">
          <cell r="CG3808">
            <v>0</v>
          </cell>
        </row>
        <row r="3809">
          <cell r="CG3809">
            <v>0</v>
          </cell>
        </row>
        <row r="3810">
          <cell r="CG3810">
            <v>0</v>
          </cell>
        </row>
        <row r="3811">
          <cell r="CG3811">
            <v>0</v>
          </cell>
        </row>
        <row r="3812">
          <cell r="CG3812">
            <v>0</v>
          </cell>
        </row>
        <row r="3813">
          <cell r="CG3813">
            <v>0</v>
          </cell>
        </row>
        <row r="3814">
          <cell r="CG3814">
            <v>0</v>
          </cell>
        </row>
        <row r="3815">
          <cell r="CG3815">
            <v>0</v>
          </cell>
        </row>
        <row r="3816">
          <cell r="CG3816">
            <v>0</v>
          </cell>
        </row>
        <row r="3817">
          <cell r="CG3817">
            <v>3822</v>
          </cell>
        </row>
        <row r="3818">
          <cell r="CG3818">
            <v>0</v>
          </cell>
        </row>
        <row r="3819">
          <cell r="CG3819">
            <v>0</v>
          </cell>
        </row>
        <row r="3820">
          <cell r="CG3820">
            <v>0</v>
          </cell>
        </row>
        <row r="3821">
          <cell r="CG3821">
            <v>0</v>
          </cell>
        </row>
        <row r="3822">
          <cell r="CG3822">
            <v>0</v>
          </cell>
        </row>
        <row r="3823">
          <cell r="CG3823">
            <v>0</v>
          </cell>
        </row>
        <row r="3824">
          <cell r="CG3824">
            <v>398544</v>
          </cell>
        </row>
        <row r="3825">
          <cell r="CG3825">
            <v>0</v>
          </cell>
        </row>
        <row r="3826">
          <cell r="CG3826">
            <v>473340</v>
          </cell>
        </row>
        <row r="3827">
          <cell r="CG3827">
            <v>199248</v>
          </cell>
        </row>
        <row r="3828">
          <cell r="CG3828">
            <v>363179</v>
          </cell>
        </row>
        <row r="3829">
          <cell r="CG3829">
            <v>110388</v>
          </cell>
        </row>
        <row r="3830">
          <cell r="CG3830">
            <v>240348</v>
          </cell>
        </row>
        <row r="3831">
          <cell r="CG3831">
            <v>0</v>
          </cell>
        </row>
        <row r="3832">
          <cell r="CG3832">
            <v>64464</v>
          </cell>
        </row>
        <row r="3833">
          <cell r="CG3833">
            <v>0</v>
          </cell>
        </row>
        <row r="3834">
          <cell r="CG3834">
            <v>0</v>
          </cell>
        </row>
        <row r="3835">
          <cell r="CG3835">
            <v>65592</v>
          </cell>
        </row>
        <row r="3836">
          <cell r="CG3836">
            <v>86016</v>
          </cell>
        </row>
        <row r="3837">
          <cell r="CG3837">
            <v>19320</v>
          </cell>
        </row>
        <row r="3838">
          <cell r="CG3838">
            <v>0</v>
          </cell>
        </row>
        <row r="3839">
          <cell r="CG3839">
            <v>35064</v>
          </cell>
        </row>
        <row r="3840">
          <cell r="CG3840">
            <v>0</v>
          </cell>
        </row>
        <row r="3841">
          <cell r="CG3841">
            <v>0</v>
          </cell>
        </row>
        <row r="3842">
          <cell r="CG3842">
            <v>33252</v>
          </cell>
        </row>
        <row r="3843">
          <cell r="CG3843">
            <v>0</v>
          </cell>
        </row>
        <row r="3844">
          <cell r="CG3844">
            <v>0</v>
          </cell>
        </row>
        <row r="3845">
          <cell r="CG3845">
            <v>0</v>
          </cell>
        </row>
        <row r="3846">
          <cell r="CG3846">
            <v>194974</v>
          </cell>
        </row>
        <row r="3847">
          <cell r="CG3847">
            <v>0</v>
          </cell>
        </row>
        <row r="3848">
          <cell r="CG3848">
            <v>97692</v>
          </cell>
        </row>
        <row r="3849">
          <cell r="CG3849">
            <v>16000</v>
          </cell>
        </row>
        <row r="3850">
          <cell r="CG3850">
            <v>0</v>
          </cell>
        </row>
        <row r="3851">
          <cell r="CG3851">
            <v>0</v>
          </cell>
        </row>
        <row r="3852">
          <cell r="CG3852">
            <v>58848</v>
          </cell>
        </row>
        <row r="3853">
          <cell r="CG3853">
            <v>0</v>
          </cell>
        </row>
        <row r="3854">
          <cell r="CG3854">
            <v>458763</v>
          </cell>
        </row>
        <row r="3855">
          <cell r="CG3855">
            <v>0</v>
          </cell>
        </row>
        <row r="3856">
          <cell r="CG3856">
            <v>35088</v>
          </cell>
        </row>
        <row r="3857">
          <cell r="CG3857">
            <v>0</v>
          </cell>
        </row>
        <row r="3858">
          <cell r="CG3858">
            <v>108960</v>
          </cell>
        </row>
        <row r="3859">
          <cell r="CG3859">
            <v>0</v>
          </cell>
        </row>
        <row r="3860">
          <cell r="CG3860">
            <v>229680</v>
          </cell>
        </row>
        <row r="3861">
          <cell r="CG3861">
            <v>14000</v>
          </cell>
        </row>
        <row r="3862">
          <cell r="CG3862">
            <v>71682</v>
          </cell>
        </row>
        <row r="3863">
          <cell r="CG3863">
            <v>48228</v>
          </cell>
        </row>
        <row r="3864">
          <cell r="CG3864">
            <v>221700</v>
          </cell>
        </row>
        <row r="3865">
          <cell r="CG3865">
            <v>10000</v>
          </cell>
        </row>
        <row r="3866">
          <cell r="CG3866">
            <v>329730</v>
          </cell>
        </row>
        <row r="3867">
          <cell r="CG3867">
            <v>47436</v>
          </cell>
        </row>
        <row r="3868">
          <cell r="CG3868">
            <v>5734</v>
          </cell>
        </row>
        <row r="3869">
          <cell r="CG3869">
            <v>0</v>
          </cell>
        </row>
        <row r="3870">
          <cell r="CG3870">
            <v>71682</v>
          </cell>
        </row>
        <row r="3871">
          <cell r="CG3871">
            <v>28128</v>
          </cell>
        </row>
        <row r="3872">
          <cell r="CG3872">
            <v>114108</v>
          </cell>
        </row>
        <row r="3873">
          <cell r="CG3873">
            <v>0</v>
          </cell>
        </row>
        <row r="3874">
          <cell r="CG3874">
            <v>0</v>
          </cell>
        </row>
        <row r="3875">
          <cell r="CG3875">
            <v>0</v>
          </cell>
        </row>
        <row r="3876">
          <cell r="CG3876">
            <v>71682</v>
          </cell>
        </row>
        <row r="3877">
          <cell r="CG3877">
            <v>37980</v>
          </cell>
        </row>
        <row r="3878">
          <cell r="CG3878">
            <v>796248</v>
          </cell>
        </row>
        <row r="3879">
          <cell r="CG3879">
            <v>0</v>
          </cell>
        </row>
        <row r="3880">
          <cell r="CG3880">
            <v>39696</v>
          </cell>
        </row>
        <row r="3881">
          <cell r="CG3881">
            <v>230508</v>
          </cell>
        </row>
        <row r="3882">
          <cell r="CG3882">
            <v>0</v>
          </cell>
        </row>
        <row r="3883">
          <cell r="CG3883">
            <v>0</v>
          </cell>
        </row>
        <row r="3884">
          <cell r="CG3884">
            <v>103221</v>
          </cell>
        </row>
        <row r="3885">
          <cell r="CG3885">
            <v>0</v>
          </cell>
        </row>
        <row r="3886">
          <cell r="CG3886">
            <v>0</v>
          </cell>
        </row>
        <row r="3887">
          <cell r="CG3887">
            <v>0</v>
          </cell>
        </row>
        <row r="3888">
          <cell r="CG3888">
            <v>4265137.0000000009</v>
          </cell>
        </row>
        <row r="3889">
          <cell r="CG3889">
            <v>160563</v>
          </cell>
        </row>
        <row r="3890">
          <cell r="CG3890">
            <v>0</v>
          </cell>
        </row>
        <row r="3891">
          <cell r="CG3891">
            <v>78720</v>
          </cell>
        </row>
        <row r="3892">
          <cell r="CG3892">
            <v>2576697</v>
          </cell>
        </row>
        <row r="3893">
          <cell r="CG3893">
            <v>2412783</v>
          </cell>
        </row>
        <row r="3894">
          <cell r="CG3894">
            <v>516108</v>
          </cell>
        </row>
        <row r="3895">
          <cell r="CG3895">
            <v>286728</v>
          </cell>
        </row>
        <row r="3896">
          <cell r="CG3896">
            <v>1701230</v>
          </cell>
        </row>
        <row r="3897">
          <cell r="CG3897">
            <v>195024</v>
          </cell>
        </row>
        <row r="3898">
          <cell r="CG3898">
            <v>17808</v>
          </cell>
        </row>
        <row r="3899">
          <cell r="CG3899">
            <v>0</v>
          </cell>
        </row>
        <row r="3900">
          <cell r="CG3900">
            <v>0</v>
          </cell>
        </row>
        <row r="3901">
          <cell r="CG3901">
            <v>30000</v>
          </cell>
        </row>
        <row r="3902">
          <cell r="CG3902">
            <v>344070</v>
          </cell>
        </row>
        <row r="3903">
          <cell r="CG3903">
            <v>757438</v>
          </cell>
        </row>
        <row r="3904">
          <cell r="CG3904">
            <v>367008</v>
          </cell>
        </row>
        <row r="3905">
          <cell r="CG3905">
            <v>0</v>
          </cell>
        </row>
        <row r="3906">
          <cell r="CG3906">
            <v>0</v>
          </cell>
        </row>
        <row r="3907">
          <cell r="CG3907">
            <v>93132</v>
          </cell>
        </row>
        <row r="3908">
          <cell r="CG3908">
            <v>139632</v>
          </cell>
        </row>
        <row r="3909">
          <cell r="CG3909">
            <v>302666</v>
          </cell>
        </row>
        <row r="3910">
          <cell r="CG3910">
            <v>506550</v>
          </cell>
        </row>
        <row r="3911">
          <cell r="CG3911">
            <v>562094</v>
          </cell>
        </row>
        <row r="3912">
          <cell r="CG3912">
            <v>520752</v>
          </cell>
        </row>
        <row r="3913">
          <cell r="CG3913">
            <v>1705056</v>
          </cell>
        </row>
        <row r="3914">
          <cell r="CG3914">
            <v>619325</v>
          </cell>
        </row>
        <row r="3915">
          <cell r="CG3915">
            <v>2913117</v>
          </cell>
        </row>
        <row r="3916">
          <cell r="CG3916">
            <v>821942</v>
          </cell>
        </row>
        <row r="3917">
          <cell r="CG3917">
            <v>663290</v>
          </cell>
        </row>
        <row r="3918">
          <cell r="CG3918">
            <v>2226000</v>
          </cell>
        </row>
        <row r="3919">
          <cell r="CG3919">
            <v>695760</v>
          </cell>
        </row>
        <row r="3920">
          <cell r="CG3920">
            <v>50856</v>
          </cell>
        </row>
        <row r="3921">
          <cell r="CG3921">
            <v>458760</v>
          </cell>
        </row>
        <row r="3922">
          <cell r="CG3922">
            <v>2523168</v>
          </cell>
        </row>
        <row r="3923">
          <cell r="CG3923">
            <v>138252</v>
          </cell>
        </row>
        <row r="3924">
          <cell r="CG3924">
            <v>376332</v>
          </cell>
        </row>
        <row r="3925">
          <cell r="CG3925">
            <v>496392</v>
          </cell>
        </row>
        <row r="3926">
          <cell r="CG3926">
            <v>0</v>
          </cell>
        </row>
        <row r="3927">
          <cell r="CG3927">
            <v>0</v>
          </cell>
        </row>
        <row r="3928">
          <cell r="CG3928">
            <v>0</v>
          </cell>
        </row>
        <row r="3929">
          <cell r="CG3929">
            <v>0</v>
          </cell>
        </row>
        <row r="3930">
          <cell r="CG3930">
            <v>0</v>
          </cell>
        </row>
        <row r="3931">
          <cell r="CG3931">
            <v>0</v>
          </cell>
        </row>
        <row r="3932">
          <cell r="CG3932">
            <v>0</v>
          </cell>
        </row>
        <row r="3933">
          <cell r="CG3933">
            <v>0</v>
          </cell>
        </row>
        <row r="3934">
          <cell r="CG3934">
            <v>0</v>
          </cell>
        </row>
        <row r="3935">
          <cell r="CG3935">
            <v>0</v>
          </cell>
        </row>
        <row r="3936">
          <cell r="CG3936">
            <v>0</v>
          </cell>
        </row>
        <row r="3937">
          <cell r="CG3937">
            <v>0</v>
          </cell>
        </row>
        <row r="3938">
          <cell r="CG3938">
            <v>0</v>
          </cell>
        </row>
        <row r="3939">
          <cell r="CG3939">
            <v>0</v>
          </cell>
        </row>
        <row r="3940">
          <cell r="CG3940">
            <v>0</v>
          </cell>
        </row>
        <row r="3941">
          <cell r="CG3941">
            <v>0</v>
          </cell>
        </row>
        <row r="3942">
          <cell r="CG3942">
            <v>0</v>
          </cell>
        </row>
        <row r="3943">
          <cell r="CG3943">
            <v>0</v>
          </cell>
        </row>
        <row r="3944">
          <cell r="CG3944">
            <v>516552</v>
          </cell>
        </row>
        <row r="3945">
          <cell r="CG3945">
            <v>0</v>
          </cell>
        </row>
        <row r="3946">
          <cell r="CG3946">
            <v>0</v>
          </cell>
        </row>
        <row r="3947">
          <cell r="CG3947">
            <v>0</v>
          </cell>
        </row>
        <row r="3948">
          <cell r="CG3948">
            <v>0</v>
          </cell>
        </row>
        <row r="3949">
          <cell r="CG3949">
            <v>0</v>
          </cell>
        </row>
        <row r="3950">
          <cell r="CG3950">
            <v>0</v>
          </cell>
        </row>
        <row r="3951">
          <cell r="CG3951">
            <v>0</v>
          </cell>
        </row>
        <row r="3952">
          <cell r="CG3952">
            <v>1380000</v>
          </cell>
        </row>
        <row r="3953">
          <cell r="CG3953">
            <v>0</v>
          </cell>
        </row>
        <row r="3954">
          <cell r="CG3954">
            <v>0</v>
          </cell>
        </row>
        <row r="3955">
          <cell r="CG3955">
            <v>0</v>
          </cell>
        </row>
        <row r="3956">
          <cell r="CG3956">
            <v>0</v>
          </cell>
        </row>
        <row r="3957">
          <cell r="CG3957">
            <v>0</v>
          </cell>
        </row>
        <row r="3958">
          <cell r="CG3958">
            <v>0</v>
          </cell>
        </row>
        <row r="3959">
          <cell r="CG3959">
            <v>0</v>
          </cell>
        </row>
        <row r="3960">
          <cell r="CG3960">
            <v>0</v>
          </cell>
        </row>
        <row r="3961">
          <cell r="CG3961">
            <v>0</v>
          </cell>
        </row>
        <row r="3962">
          <cell r="CG3962">
            <v>0</v>
          </cell>
        </row>
        <row r="3963">
          <cell r="CG3963">
            <v>0</v>
          </cell>
        </row>
        <row r="3964">
          <cell r="CG3964">
            <v>1549656</v>
          </cell>
        </row>
        <row r="3965">
          <cell r="CG3965">
            <v>0</v>
          </cell>
        </row>
        <row r="3966">
          <cell r="CG3966">
            <v>0</v>
          </cell>
        </row>
        <row r="3967">
          <cell r="CG3967">
            <v>0</v>
          </cell>
        </row>
        <row r="3968">
          <cell r="CG3968">
            <v>0</v>
          </cell>
        </row>
        <row r="3969">
          <cell r="CG3969">
            <v>0</v>
          </cell>
        </row>
        <row r="3970">
          <cell r="CG3970">
            <v>0</v>
          </cell>
        </row>
        <row r="3971">
          <cell r="CG3971">
            <v>0</v>
          </cell>
        </row>
        <row r="3972">
          <cell r="CG3972">
            <v>0</v>
          </cell>
        </row>
        <row r="3973">
          <cell r="CG3973">
            <v>0</v>
          </cell>
        </row>
        <row r="3974">
          <cell r="CG3974">
            <v>0</v>
          </cell>
        </row>
        <row r="3975">
          <cell r="CG3975">
            <v>0</v>
          </cell>
        </row>
        <row r="3976">
          <cell r="CG3976">
            <v>0</v>
          </cell>
        </row>
        <row r="3977">
          <cell r="CG3977">
            <v>0</v>
          </cell>
        </row>
        <row r="3978">
          <cell r="CG3978">
            <v>1460253</v>
          </cell>
        </row>
        <row r="3979">
          <cell r="CG3979">
            <v>0</v>
          </cell>
        </row>
        <row r="3980">
          <cell r="CG3980">
            <v>715224</v>
          </cell>
        </row>
        <row r="3981">
          <cell r="CG3981">
            <v>0</v>
          </cell>
        </row>
        <row r="3982">
          <cell r="CG3982">
            <v>2920500</v>
          </cell>
        </row>
        <row r="3983">
          <cell r="CG3983">
            <v>0</v>
          </cell>
        </row>
        <row r="3984">
          <cell r="CG3984">
            <v>0</v>
          </cell>
        </row>
        <row r="3985">
          <cell r="CG3985">
            <v>0</v>
          </cell>
        </row>
        <row r="3986">
          <cell r="CG3986">
            <v>40793226</v>
          </cell>
        </row>
        <row r="3987">
          <cell r="CG3987">
            <v>2066208</v>
          </cell>
        </row>
        <row r="3988">
          <cell r="CG3988">
            <v>0</v>
          </cell>
        </row>
        <row r="3989">
          <cell r="CG3989">
            <v>1549656</v>
          </cell>
        </row>
        <row r="3990">
          <cell r="CG3990">
            <v>6896953</v>
          </cell>
        </row>
        <row r="3991">
          <cell r="CG3991">
            <v>4052946</v>
          </cell>
        </row>
        <row r="3992">
          <cell r="CG3992">
            <v>1549656</v>
          </cell>
        </row>
        <row r="3993">
          <cell r="CG3993">
            <v>1490052</v>
          </cell>
        </row>
        <row r="3994">
          <cell r="CG3994">
            <v>0</v>
          </cell>
        </row>
        <row r="3995">
          <cell r="CG3995">
            <v>5165520</v>
          </cell>
        </row>
        <row r="3996">
          <cell r="CG3996">
            <v>0</v>
          </cell>
        </row>
        <row r="3997">
          <cell r="CG3997">
            <v>0</v>
          </cell>
        </row>
        <row r="3998">
          <cell r="CG3998">
            <v>0</v>
          </cell>
        </row>
        <row r="3999">
          <cell r="CG3999">
            <v>503340</v>
          </cell>
        </row>
        <row r="4000">
          <cell r="CG4000">
            <v>993368</v>
          </cell>
        </row>
        <row r="4001">
          <cell r="CG4001">
            <v>1549656</v>
          </cell>
        </row>
        <row r="4002">
          <cell r="CG4002">
            <v>1251648</v>
          </cell>
        </row>
        <row r="4003">
          <cell r="CG4003">
            <v>922000</v>
          </cell>
        </row>
        <row r="4004">
          <cell r="CG4004">
            <v>1033104</v>
          </cell>
        </row>
        <row r="4005">
          <cell r="CG4005">
            <v>0</v>
          </cell>
        </row>
        <row r="4006">
          <cell r="CG4006">
            <v>536424</v>
          </cell>
        </row>
        <row r="4007">
          <cell r="CG4007">
            <v>3273746</v>
          </cell>
        </row>
        <row r="4008">
          <cell r="CG4008">
            <v>7952511</v>
          </cell>
        </row>
        <row r="4009">
          <cell r="CG4009">
            <v>7231728</v>
          </cell>
        </row>
        <row r="4010">
          <cell r="CG4010">
            <v>2479332</v>
          </cell>
        </row>
        <row r="4011">
          <cell r="CG4011">
            <v>3685369</v>
          </cell>
        </row>
        <row r="4012">
          <cell r="CG4012">
            <v>2066208</v>
          </cell>
        </row>
        <row r="4013">
          <cell r="CG4013">
            <v>20721677</v>
          </cell>
        </row>
        <row r="4014">
          <cell r="CG4014">
            <v>10082696</v>
          </cell>
        </row>
        <row r="4015">
          <cell r="CG4015">
            <v>0</v>
          </cell>
        </row>
        <row r="4016">
          <cell r="CG4016">
            <v>1986736</v>
          </cell>
        </row>
        <row r="4017">
          <cell r="CG4017">
            <v>2960237</v>
          </cell>
        </row>
        <row r="4018">
          <cell r="CG4018">
            <v>0</v>
          </cell>
        </row>
        <row r="4019">
          <cell r="CG4019">
            <v>546353</v>
          </cell>
        </row>
        <row r="4020">
          <cell r="CG4020">
            <v>923833</v>
          </cell>
        </row>
        <row r="4021">
          <cell r="CG4021">
            <v>1490052</v>
          </cell>
        </row>
        <row r="4022">
          <cell r="CG4022">
            <v>1490052</v>
          </cell>
        </row>
        <row r="4023">
          <cell r="CG4023">
            <v>0</v>
          </cell>
        </row>
        <row r="4024">
          <cell r="CG4024">
            <v>0</v>
          </cell>
        </row>
        <row r="4025">
          <cell r="CG4025">
            <v>307536</v>
          </cell>
        </row>
        <row r="4026">
          <cell r="CG4026">
            <v>206244</v>
          </cell>
        </row>
        <row r="4027">
          <cell r="CG4027">
            <v>16739</v>
          </cell>
        </row>
        <row r="4028">
          <cell r="CG4028">
            <v>54984</v>
          </cell>
        </row>
        <row r="4029">
          <cell r="CG4029">
            <v>0</v>
          </cell>
        </row>
        <row r="4030">
          <cell r="CG4030">
            <v>49608</v>
          </cell>
        </row>
        <row r="4031">
          <cell r="CG4031">
            <v>0</v>
          </cell>
        </row>
        <row r="4032">
          <cell r="CG4032">
            <v>153300</v>
          </cell>
        </row>
        <row r="4033">
          <cell r="CG4033">
            <v>0</v>
          </cell>
        </row>
        <row r="4034">
          <cell r="CG4034">
            <v>0</v>
          </cell>
        </row>
        <row r="4035">
          <cell r="CG4035">
            <v>0</v>
          </cell>
        </row>
        <row r="4036">
          <cell r="CG4036">
            <v>133908</v>
          </cell>
        </row>
        <row r="4037">
          <cell r="CG4037">
            <v>59844</v>
          </cell>
        </row>
        <row r="4038">
          <cell r="CG4038">
            <v>212028</v>
          </cell>
        </row>
        <row r="4039">
          <cell r="CG4039">
            <v>111240</v>
          </cell>
        </row>
        <row r="4040">
          <cell r="CG4040">
            <v>624912</v>
          </cell>
        </row>
        <row r="4041">
          <cell r="CG4041">
            <v>45756</v>
          </cell>
        </row>
        <row r="4042">
          <cell r="CG4042">
            <v>0</v>
          </cell>
        </row>
        <row r="4043">
          <cell r="CG4043">
            <v>33480</v>
          </cell>
        </row>
        <row r="4044">
          <cell r="CG4044">
            <v>222000</v>
          </cell>
        </row>
        <row r="4045">
          <cell r="CG4045">
            <v>0</v>
          </cell>
        </row>
        <row r="4046">
          <cell r="CG4046">
            <v>0</v>
          </cell>
        </row>
        <row r="4047">
          <cell r="CG4047">
            <v>0</v>
          </cell>
        </row>
        <row r="4048">
          <cell r="CG4048">
            <v>16739</v>
          </cell>
        </row>
        <row r="4049">
          <cell r="CG4049">
            <v>0</v>
          </cell>
        </row>
        <row r="4050">
          <cell r="CG4050">
            <v>0</v>
          </cell>
        </row>
        <row r="4051">
          <cell r="CG4051">
            <v>16739</v>
          </cell>
        </row>
        <row r="4052">
          <cell r="CG4052">
            <v>0</v>
          </cell>
        </row>
        <row r="4053">
          <cell r="CG4053">
            <v>0</v>
          </cell>
        </row>
        <row r="4054">
          <cell r="CG4054">
            <v>0</v>
          </cell>
        </row>
        <row r="4055">
          <cell r="CG4055">
            <v>0</v>
          </cell>
        </row>
        <row r="4056">
          <cell r="CG4056">
            <v>0</v>
          </cell>
        </row>
        <row r="4057">
          <cell r="CG4057">
            <v>0</v>
          </cell>
        </row>
        <row r="4058">
          <cell r="CG4058">
            <v>0</v>
          </cell>
        </row>
        <row r="4059">
          <cell r="CG4059">
            <v>0</v>
          </cell>
        </row>
        <row r="4060">
          <cell r="CG4060">
            <v>0</v>
          </cell>
        </row>
        <row r="4061">
          <cell r="CG4061">
            <v>0</v>
          </cell>
        </row>
        <row r="4062">
          <cell r="CG4062">
            <v>0</v>
          </cell>
        </row>
        <row r="4063">
          <cell r="CG4063">
            <v>0</v>
          </cell>
        </row>
        <row r="4064">
          <cell r="CG4064">
            <v>7439</v>
          </cell>
        </row>
        <row r="4065">
          <cell r="CG4065">
            <v>0</v>
          </cell>
        </row>
        <row r="4066">
          <cell r="CG4066">
            <v>0</v>
          </cell>
        </row>
        <row r="4067">
          <cell r="CG4067">
            <v>0</v>
          </cell>
        </row>
        <row r="4068">
          <cell r="CG4068">
            <v>0</v>
          </cell>
        </row>
        <row r="4069">
          <cell r="CG4069">
            <v>0</v>
          </cell>
        </row>
        <row r="4070">
          <cell r="CG4070">
            <v>0</v>
          </cell>
        </row>
        <row r="4071">
          <cell r="CG4071">
            <v>0</v>
          </cell>
        </row>
        <row r="4072">
          <cell r="CG4072">
            <v>0</v>
          </cell>
        </row>
        <row r="4073">
          <cell r="CG4073">
            <v>0</v>
          </cell>
        </row>
        <row r="4074">
          <cell r="CG4074">
            <v>0</v>
          </cell>
        </row>
        <row r="4075">
          <cell r="CG4075">
            <v>0</v>
          </cell>
        </row>
        <row r="4076">
          <cell r="CG4076">
            <v>0</v>
          </cell>
        </row>
        <row r="4077">
          <cell r="CG4077">
            <v>0</v>
          </cell>
        </row>
        <row r="4078">
          <cell r="CG4078">
            <v>0</v>
          </cell>
        </row>
        <row r="4079">
          <cell r="CG4079">
            <v>0</v>
          </cell>
        </row>
        <row r="4080">
          <cell r="CG4080">
            <v>0</v>
          </cell>
        </row>
        <row r="4081">
          <cell r="CG4081">
            <v>111240</v>
          </cell>
        </row>
        <row r="4082">
          <cell r="CG4082">
            <v>119628</v>
          </cell>
        </row>
        <row r="4083">
          <cell r="CG4083">
            <v>0</v>
          </cell>
        </row>
        <row r="4084">
          <cell r="CG4084">
            <v>0</v>
          </cell>
        </row>
        <row r="4085">
          <cell r="CG4085">
            <v>0</v>
          </cell>
        </row>
        <row r="4086">
          <cell r="CG4086">
            <v>0</v>
          </cell>
        </row>
        <row r="4087">
          <cell r="CG4087">
            <v>0</v>
          </cell>
        </row>
        <row r="4088">
          <cell r="CG4088">
            <v>0</v>
          </cell>
        </row>
        <row r="4089">
          <cell r="CG4089">
            <v>0</v>
          </cell>
        </row>
        <row r="4090">
          <cell r="CG4090">
            <v>0</v>
          </cell>
        </row>
        <row r="4091">
          <cell r="CG4091">
            <v>0</v>
          </cell>
        </row>
        <row r="4092">
          <cell r="CG4092">
            <v>0</v>
          </cell>
        </row>
        <row r="4093">
          <cell r="CG4093">
            <v>2845584</v>
          </cell>
        </row>
        <row r="4094">
          <cell r="CG4094">
            <v>0</v>
          </cell>
        </row>
        <row r="4095">
          <cell r="CG4095">
            <v>1225080</v>
          </cell>
        </row>
        <row r="4096">
          <cell r="CG4096">
            <v>471084</v>
          </cell>
        </row>
        <row r="4097">
          <cell r="CG4097">
            <v>390573</v>
          </cell>
        </row>
        <row r="4098">
          <cell r="CG4098">
            <v>205224</v>
          </cell>
        </row>
        <row r="4099">
          <cell r="CG4099">
            <v>1292076</v>
          </cell>
        </row>
        <row r="4100">
          <cell r="CG4100">
            <v>557960</v>
          </cell>
        </row>
        <row r="4101">
          <cell r="CG4101">
            <v>148908</v>
          </cell>
        </row>
        <row r="4102">
          <cell r="CG4102">
            <v>46284</v>
          </cell>
        </row>
        <row r="4103">
          <cell r="CG4103">
            <v>0</v>
          </cell>
        </row>
        <row r="4104">
          <cell r="CG4104">
            <v>162900</v>
          </cell>
        </row>
        <row r="4105">
          <cell r="CG4105">
            <v>2789796</v>
          </cell>
        </row>
        <row r="4106">
          <cell r="CG4106">
            <v>82128</v>
          </cell>
        </row>
        <row r="4107">
          <cell r="CG4107">
            <v>371760</v>
          </cell>
        </row>
        <row r="4108">
          <cell r="CG4108">
            <v>364536</v>
          </cell>
        </row>
        <row r="4109">
          <cell r="CG4109">
            <v>11160</v>
          </cell>
        </row>
        <row r="4110">
          <cell r="CG4110">
            <v>0</v>
          </cell>
        </row>
        <row r="4111">
          <cell r="CG4111">
            <v>0</v>
          </cell>
        </row>
        <row r="4112">
          <cell r="CG4112">
            <v>0</v>
          </cell>
        </row>
        <row r="4113">
          <cell r="CG4113">
            <v>0</v>
          </cell>
        </row>
        <row r="4114">
          <cell r="CG4114">
            <v>0</v>
          </cell>
        </row>
        <row r="4115">
          <cell r="CG4115">
            <v>1227504</v>
          </cell>
        </row>
        <row r="4116">
          <cell r="CG4116">
            <v>0</v>
          </cell>
        </row>
        <row r="4117">
          <cell r="CG4117">
            <v>214464</v>
          </cell>
        </row>
        <row r="4118">
          <cell r="CG4118">
            <v>122752</v>
          </cell>
        </row>
        <row r="4119">
          <cell r="CG4119">
            <v>401736</v>
          </cell>
        </row>
        <row r="4120">
          <cell r="CG4120">
            <v>0</v>
          </cell>
        </row>
        <row r="4121">
          <cell r="CG4121">
            <v>154464</v>
          </cell>
        </row>
        <row r="4122">
          <cell r="CG4122">
            <v>0</v>
          </cell>
        </row>
        <row r="4123">
          <cell r="CG4123">
            <v>1450692</v>
          </cell>
        </row>
        <row r="4124">
          <cell r="CG4124">
            <v>99996</v>
          </cell>
        </row>
        <row r="4125">
          <cell r="CG4125">
            <v>107028</v>
          </cell>
        </row>
        <row r="4126">
          <cell r="CG4126">
            <v>44636</v>
          </cell>
        </row>
        <row r="4127">
          <cell r="CG4127">
            <v>808044</v>
          </cell>
        </row>
        <row r="4128">
          <cell r="CG4128">
            <v>0</v>
          </cell>
        </row>
        <row r="4129">
          <cell r="CG4129">
            <v>430668</v>
          </cell>
        </row>
        <row r="4130">
          <cell r="CG4130">
            <v>223188</v>
          </cell>
        </row>
        <row r="4131">
          <cell r="CG4131">
            <v>435191</v>
          </cell>
        </row>
        <row r="4132">
          <cell r="CG4132">
            <v>72888</v>
          </cell>
        </row>
        <row r="4133">
          <cell r="CG4133">
            <v>306880</v>
          </cell>
        </row>
        <row r="4134">
          <cell r="CG4134">
            <v>334776</v>
          </cell>
        </row>
        <row r="4135">
          <cell r="CG4135">
            <v>200865</v>
          </cell>
        </row>
        <row r="4136">
          <cell r="CG4136">
            <v>95076</v>
          </cell>
        </row>
        <row r="4137">
          <cell r="CG4137">
            <v>16739</v>
          </cell>
        </row>
        <row r="4138">
          <cell r="CG4138">
            <v>0</v>
          </cell>
        </row>
        <row r="4139">
          <cell r="CG4139">
            <v>334779</v>
          </cell>
        </row>
        <row r="4140">
          <cell r="CG4140">
            <v>51528</v>
          </cell>
        </row>
        <row r="4141">
          <cell r="CG4141">
            <v>350352</v>
          </cell>
        </row>
        <row r="4142">
          <cell r="CG4142">
            <v>238064</v>
          </cell>
        </row>
        <row r="4143">
          <cell r="CG4143">
            <v>14879</v>
          </cell>
        </row>
        <row r="4144">
          <cell r="CG4144">
            <v>0</v>
          </cell>
        </row>
        <row r="4145">
          <cell r="CG4145">
            <v>111591</v>
          </cell>
        </row>
        <row r="4146">
          <cell r="CG4146">
            <v>54852</v>
          </cell>
        </row>
        <row r="4147">
          <cell r="CG4147">
            <v>1118964</v>
          </cell>
        </row>
        <row r="4148">
          <cell r="CG4148">
            <v>0</v>
          </cell>
        </row>
        <row r="4149">
          <cell r="CG4149">
            <v>99945</v>
          </cell>
        </row>
        <row r="4150">
          <cell r="CG4150">
            <v>236556</v>
          </cell>
        </row>
        <row r="4151">
          <cell r="CG4151">
            <v>0</v>
          </cell>
        </row>
        <row r="4152">
          <cell r="CG4152">
            <v>0</v>
          </cell>
        </row>
        <row r="4153">
          <cell r="CG4153">
            <v>209235</v>
          </cell>
        </row>
        <row r="4154">
          <cell r="CG4154">
            <v>0</v>
          </cell>
        </row>
        <row r="4155">
          <cell r="CG4155">
            <v>0</v>
          </cell>
        </row>
        <row r="4156">
          <cell r="CG4156">
            <v>0</v>
          </cell>
        </row>
        <row r="4157">
          <cell r="CG4157">
            <v>4686852</v>
          </cell>
        </row>
        <row r="4158">
          <cell r="CG4158">
            <v>105082</v>
          </cell>
        </row>
        <row r="4159">
          <cell r="CG4159">
            <v>0</v>
          </cell>
        </row>
        <row r="4160">
          <cell r="CG4160">
            <v>62148</v>
          </cell>
        </row>
        <row r="4161">
          <cell r="CG4161">
            <v>3039945</v>
          </cell>
        </row>
        <row r="4162">
          <cell r="CG4162">
            <v>5800000</v>
          </cell>
        </row>
        <row r="4163">
          <cell r="CG4163">
            <v>4213368</v>
          </cell>
        </row>
        <row r="4164">
          <cell r="CG4164">
            <v>864835</v>
          </cell>
        </row>
        <row r="4165">
          <cell r="CG4165">
            <v>3782958</v>
          </cell>
        </row>
        <row r="4166">
          <cell r="CG4166">
            <v>479652</v>
          </cell>
        </row>
        <row r="4167">
          <cell r="CG4167">
            <v>5580</v>
          </cell>
        </row>
        <row r="4168">
          <cell r="CG4168">
            <v>0</v>
          </cell>
        </row>
        <row r="4169">
          <cell r="CG4169">
            <v>0</v>
          </cell>
        </row>
        <row r="4170">
          <cell r="CG4170">
            <v>130190</v>
          </cell>
        </row>
        <row r="4171">
          <cell r="CG4171">
            <v>1339104</v>
          </cell>
        </row>
        <row r="4172">
          <cell r="CG4172">
            <v>2640000</v>
          </cell>
        </row>
        <row r="4173">
          <cell r="CG4173">
            <v>604457</v>
          </cell>
        </row>
        <row r="4174">
          <cell r="CG4174">
            <v>83688</v>
          </cell>
        </row>
        <row r="4175">
          <cell r="CG4175">
            <v>167388</v>
          </cell>
        </row>
        <row r="4176">
          <cell r="CG4176">
            <v>215712</v>
          </cell>
        </row>
        <row r="4177">
          <cell r="CG4177">
            <v>223188</v>
          </cell>
        </row>
        <row r="4178">
          <cell r="CG4178">
            <v>729064</v>
          </cell>
        </row>
        <row r="4179">
          <cell r="CG4179">
            <v>1672017</v>
          </cell>
        </row>
        <row r="4180">
          <cell r="CG4180">
            <v>1076766</v>
          </cell>
        </row>
        <row r="4181">
          <cell r="CG4181">
            <v>1610100</v>
          </cell>
        </row>
        <row r="4182">
          <cell r="CG4182">
            <v>4650254</v>
          </cell>
        </row>
        <row r="4183">
          <cell r="CG4183">
            <v>2957182</v>
          </cell>
        </row>
        <row r="4184">
          <cell r="CG4184">
            <v>7299215</v>
          </cell>
        </row>
        <row r="4185">
          <cell r="CG4185">
            <v>3600000</v>
          </cell>
        </row>
        <row r="4186">
          <cell r="CG4186">
            <v>1928676</v>
          </cell>
        </row>
        <row r="4187">
          <cell r="CG4187">
            <v>2098853</v>
          </cell>
        </row>
        <row r="4188">
          <cell r="CG4188">
            <v>2901384</v>
          </cell>
        </row>
        <row r="4189">
          <cell r="CG4189">
            <v>853116</v>
          </cell>
        </row>
        <row r="4190">
          <cell r="CG4190">
            <v>781140</v>
          </cell>
        </row>
        <row r="4191">
          <cell r="CG4191">
            <v>5935020</v>
          </cell>
        </row>
        <row r="4192">
          <cell r="CG4192">
            <v>274740</v>
          </cell>
        </row>
        <row r="4193">
          <cell r="CG4193">
            <v>622116</v>
          </cell>
        </row>
        <row r="4194">
          <cell r="CG4194">
            <v>0</v>
          </cell>
        </row>
        <row r="4195">
          <cell r="CG4195">
            <v>0</v>
          </cell>
        </row>
        <row r="4196">
          <cell r="CG4196">
            <v>0</v>
          </cell>
        </row>
        <row r="4197">
          <cell r="CG4197">
            <v>0</v>
          </cell>
        </row>
        <row r="4198">
          <cell r="CG4198">
            <v>0</v>
          </cell>
        </row>
        <row r="4199">
          <cell r="CG4199">
            <v>0</v>
          </cell>
        </row>
        <row r="4200">
          <cell r="CG4200">
            <v>0</v>
          </cell>
        </row>
        <row r="4201">
          <cell r="CG4201">
            <v>0</v>
          </cell>
        </row>
        <row r="4202">
          <cell r="CG4202">
            <v>0</v>
          </cell>
        </row>
        <row r="4203">
          <cell r="CG4203">
            <v>0</v>
          </cell>
        </row>
        <row r="4204">
          <cell r="CG4204">
            <v>0</v>
          </cell>
        </row>
        <row r="4205">
          <cell r="CG4205">
            <v>0</v>
          </cell>
        </row>
        <row r="4206">
          <cell r="CG4206">
            <v>0</v>
          </cell>
        </row>
        <row r="4207">
          <cell r="CG4207">
            <v>0</v>
          </cell>
        </row>
        <row r="4208">
          <cell r="CG4208">
            <v>0</v>
          </cell>
        </row>
        <row r="4209">
          <cell r="CG4209">
            <v>0</v>
          </cell>
        </row>
        <row r="4210">
          <cell r="CG4210">
            <v>0</v>
          </cell>
        </row>
        <row r="4211">
          <cell r="CG4211">
            <v>0</v>
          </cell>
        </row>
        <row r="4212">
          <cell r="CG4212">
            <v>0</v>
          </cell>
        </row>
        <row r="4213">
          <cell r="CG4213">
            <v>0</v>
          </cell>
        </row>
        <row r="4214">
          <cell r="CG4214">
            <v>0</v>
          </cell>
        </row>
        <row r="4215">
          <cell r="CG4215">
            <v>0</v>
          </cell>
        </row>
        <row r="4216">
          <cell r="CG4216">
            <v>0</v>
          </cell>
        </row>
        <row r="4217">
          <cell r="CG4217">
            <v>0</v>
          </cell>
        </row>
        <row r="4218">
          <cell r="CG4218">
            <v>0</v>
          </cell>
        </row>
        <row r="4219">
          <cell r="CG4219">
            <v>0</v>
          </cell>
        </row>
        <row r="4220">
          <cell r="CG4220">
            <v>0</v>
          </cell>
        </row>
        <row r="4221">
          <cell r="CG4221">
            <v>0</v>
          </cell>
        </row>
        <row r="4222">
          <cell r="CG4222">
            <v>0</v>
          </cell>
        </row>
        <row r="4223">
          <cell r="CG4223">
            <v>0</v>
          </cell>
        </row>
        <row r="4224">
          <cell r="CG4224">
            <v>0</v>
          </cell>
        </row>
        <row r="4225">
          <cell r="CG4225">
            <v>0</v>
          </cell>
        </row>
        <row r="4226">
          <cell r="CG4226">
            <v>0</v>
          </cell>
        </row>
        <row r="4227">
          <cell r="CG4227">
            <v>0</v>
          </cell>
        </row>
        <row r="4228">
          <cell r="CG4228">
            <v>0</v>
          </cell>
        </row>
        <row r="4229">
          <cell r="CG4229">
            <v>0</v>
          </cell>
        </row>
        <row r="4230">
          <cell r="CG4230">
            <v>0</v>
          </cell>
        </row>
        <row r="4231">
          <cell r="CG4231">
            <v>0</v>
          </cell>
        </row>
        <row r="4232">
          <cell r="CG4232">
            <v>0</v>
          </cell>
        </row>
        <row r="4233">
          <cell r="CG4233">
            <v>0</v>
          </cell>
        </row>
        <row r="4234">
          <cell r="CG4234">
            <v>0</v>
          </cell>
        </row>
        <row r="4235">
          <cell r="CG4235">
            <v>0</v>
          </cell>
        </row>
        <row r="4236">
          <cell r="CG4236">
            <v>0</v>
          </cell>
        </row>
        <row r="4237">
          <cell r="CG4237">
            <v>0</v>
          </cell>
        </row>
        <row r="4238">
          <cell r="CG4238">
            <v>0</v>
          </cell>
        </row>
        <row r="4239">
          <cell r="CG4239">
            <v>0</v>
          </cell>
        </row>
        <row r="4240">
          <cell r="CG4240">
            <v>0</v>
          </cell>
        </row>
        <row r="4241">
          <cell r="CG4241">
            <v>0</v>
          </cell>
        </row>
        <row r="4242">
          <cell r="CG4242">
            <v>0</v>
          </cell>
        </row>
        <row r="4243">
          <cell r="CG4243">
            <v>0</v>
          </cell>
        </row>
        <row r="4244">
          <cell r="CG4244">
            <v>0</v>
          </cell>
        </row>
        <row r="4245">
          <cell r="CG4245">
            <v>0</v>
          </cell>
        </row>
        <row r="4246">
          <cell r="CG4246">
            <v>0</v>
          </cell>
        </row>
        <row r="4247">
          <cell r="CG4247">
            <v>0</v>
          </cell>
        </row>
        <row r="4248">
          <cell r="CG4248">
            <v>0</v>
          </cell>
        </row>
        <row r="4249">
          <cell r="CG4249">
            <v>0</v>
          </cell>
        </row>
        <row r="4250">
          <cell r="CG4250">
            <v>0</v>
          </cell>
        </row>
        <row r="4251">
          <cell r="CG4251">
            <v>0</v>
          </cell>
        </row>
        <row r="4252">
          <cell r="CG4252">
            <v>0</v>
          </cell>
        </row>
        <row r="4253">
          <cell r="CG4253">
            <v>0</v>
          </cell>
        </row>
        <row r="4254">
          <cell r="CG4254">
            <v>0</v>
          </cell>
        </row>
        <row r="4255">
          <cell r="CG4255">
            <v>0</v>
          </cell>
        </row>
        <row r="4256">
          <cell r="CG4256">
            <v>0</v>
          </cell>
        </row>
        <row r="4257">
          <cell r="CG4257">
            <v>0</v>
          </cell>
        </row>
        <row r="4258">
          <cell r="CG4258">
            <v>0</v>
          </cell>
        </row>
        <row r="4259">
          <cell r="CG4259">
            <v>0</v>
          </cell>
        </row>
        <row r="4260">
          <cell r="CG4260">
            <v>0</v>
          </cell>
        </row>
        <row r="4261">
          <cell r="CG4261">
            <v>0</v>
          </cell>
        </row>
        <row r="4262">
          <cell r="CG4262">
            <v>0</v>
          </cell>
        </row>
        <row r="4263">
          <cell r="CG4263">
            <v>0</v>
          </cell>
        </row>
        <row r="4264">
          <cell r="CG4264">
            <v>0</v>
          </cell>
        </row>
        <row r="4265">
          <cell r="CG4265">
            <v>0</v>
          </cell>
        </row>
        <row r="4266">
          <cell r="CG4266">
            <v>0</v>
          </cell>
        </row>
        <row r="4267">
          <cell r="CG4267">
            <v>0</v>
          </cell>
        </row>
        <row r="4268">
          <cell r="CG4268">
            <v>0</v>
          </cell>
        </row>
        <row r="4269">
          <cell r="CG4269">
            <v>0</v>
          </cell>
        </row>
        <row r="4270">
          <cell r="CG4270">
            <v>0</v>
          </cell>
        </row>
        <row r="4271">
          <cell r="CG4271">
            <v>0</v>
          </cell>
        </row>
        <row r="4272">
          <cell r="CG4272">
            <v>0</v>
          </cell>
        </row>
        <row r="4273">
          <cell r="CG4273">
            <v>0</v>
          </cell>
        </row>
        <row r="4274">
          <cell r="CG4274">
            <v>0</v>
          </cell>
        </row>
        <row r="4275">
          <cell r="CG4275">
            <v>0</v>
          </cell>
        </row>
        <row r="4276">
          <cell r="CG4276">
            <v>0</v>
          </cell>
        </row>
        <row r="4277">
          <cell r="CG4277">
            <v>0</v>
          </cell>
        </row>
        <row r="4278">
          <cell r="CG4278">
            <v>0</v>
          </cell>
        </row>
        <row r="4279">
          <cell r="CG4279">
            <v>0</v>
          </cell>
        </row>
        <row r="4280">
          <cell r="CG4280">
            <v>0</v>
          </cell>
        </row>
        <row r="4281">
          <cell r="CG4281">
            <v>0</v>
          </cell>
        </row>
        <row r="4282">
          <cell r="CG4282">
            <v>0</v>
          </cell>
        </row>
        <row r="4283">
          <cell r="CG4283">
            <v>0</v>
          </cell>
        </row>
        <row r="4284">
          <cell r="CG4284">
            <v>0</v>
          </cell>
        </row>
        <row r="4285">
          <cell r="CG4285">
            <v>0</v>
          </cell>
        </row>
        <row r="4286">
          <cell r="CG4286">
            <v>0</v>
          </cell>
        </row>
        <row r="4287">
          <cell r="CG4287">
            <v>0</v>
          </cell>
        </row>
        <row r="4288">
          <cell r="CG4288">
            <v>0</v>
          </cell>
        </row>
        <row r="4289">
          <cell r="CG4289">
            <v>0</v>
          </cell>
        </row>
        <row r="4290">
          <cell r="CG4290">
            <v>0</v>
          </cell>
        </row>
        <row r="4291">
          <cell r="CG4291">
            <v>0</v>
          </cell>
        </row>
        <row r="4292">
          <cell r="CG4292">
            <v>0</v>
          </cell>
        </row>
        <row r="4293">
          <cell r="CG4293">
            <v>0</v>
          </cell>
        </row>
        <row r="4294">
          <cell r="CG4294">
            <v>0</v>
          </cell>
        </row>
        <row r="4295">
          <cell r="CG4295">
            <v>0</v>
          </cell>
        </row>
        <row r="4296">
          <cell r="CG4296">
            <v>0</v>
          </cell>
        </row>
        <row r="4297">
          <cell r="CG4297">
            <v>0</v>
          </cell>
        </row>
        <row r="4298">
          <cell r="CG4298">
            <v>0</v>
          </cell>
        </row>
        <row r="4299">
          <cell r="CG4299">
            <v>0</v>
          </cell>
        </row>
        <row r="4300">
          <cell r="CG4300">
            <v>0</v>
          </cell>
        </row>
        <row r="4301">
          <cell r="CG4301">
            <v>0</v>
          </cell>
        </row>
        <row r="4302">
          <cell r="CG4302">
            <v>0</v>
          </cell>
        </row>
        <row r="4303">
          <cell r="CG4303">
            <v>0</v>
          </cell>
        </row>
        <row r="4304">
          <cell r="CG4304">
            <v>0</v>
          </cell>
        </row>
        <row r="4305">
          <cell r="CG4305">
            <v>0</v>
          </cell>
        </row>
        <row r="4306">
          <cell r="CG4306">
            <v>0</v>
          </cell>
        </row>
        <row r="4307">
          <cell r="CG4307">
            <v>0</v>
          </cell>
        </row>
        <row r="4308">
          <cell r="CG4308">
            <v>0</v>
          </cell>
        </row>
        <row r="4309">
          <cell r="CG4309">
            <v>0</v>
          </cell>
        </row>
        <row r="4310">
          <cell r="CG4310">
            <v>0</v>
          </cell>
        </row>
        <row r="4311">
          <cell r="CG4311">
            <v>0</v>
          </cell>
        </row>
        <row r="4312">
          <cell r="CG4312">
            <v>0</v>
          </cell>
        </row>
        <row r="4313">
          <cell r="CG4313">
            <v>0</v>
          </cell>
        </row>
        <row r="4314">
          <cell r="CG4314">
            <v>0</v>
          </cell>
        </row>
        <row r="4315">
          <cell r="CG4315">
            <v>0</v>
          </cell>
        </row>
        <row r="4316">
          <cell r="CG4316">
            <v>0</v>
          </cell>
        </row>
        <row r="4317">
          <cell r="CG4317">
            <v>0</v>
          </cell>
        </row>
        <row r="4318">
          <cell r="CG4318">
            <v>0</v>
          </cell>
        </row>
        <row r="4319">
          <cell r="CG4319">
            <v>0</v>
          </cell>
        </row>
        <row r="4320">
          <cell r="CG4320">
            <v>0</v>
          </cell>
        </row>
        <row r="4321">
          <cell r="CG4321">
            <v>0</v>
          </cell>
        </row>
        <row r="4322">
          <cell r="CG4322">
            <v>0</v>
          </cell>
        </row>
        <row r="4323">
          <cell r="CG4323">
            <v>0</v>
          </cell>
        </row>
        <row r="4324">
          <cell r="CG4324">
            <v>0</v>
          </cell>
        </row>
        <row r="4325">
          <cell r="CG4325">
            <v>0</v>
          </cell>
        </row>
        <row r="4326">
          <cell r="CG4326">
            <v>0</v>
          </cell>
        </row>
        <row r="4327">
          <cell r="CG4327">
            <v>0</v>
          </cell>
        </row>
        <row r="4328">
          <cell r="CG4328">
            <v>0</v>
          </cell>
        </row>
        <row r="4329">
          <cell r="CG4329">
            <v>0</v>
          </cell>
        </row>
        <row r="4330">
          <cell r="CG4330">
            <v>0</v>
          </cell>
        </row>
        <row r="4331">
          <cell r="CG4331">
            <v>0</v>
          </cell>
        </row>
        <row r="4332">
          <cell r="CG4332">
            <v>0</v>
          </cell>
        </row>
        <row r="4333">
          <cell r="CG4333">
            <v>0</v>
          </cell>
        </row>
        <row r="4334">
          <cell r="CG4334">
            <v>0</v>
          </cell>
        </row>
        <row r="4335">
          <cell r="CG4335">
            <v>0</v>
          </cell>
        </row>
        <row r="4336">
          <cell r="CG4336">
            <v>0</v>
          </cell>
        </row>
        <row r="4337">
          <cell r="CG4337">
            <v>0</v>
          </cell>
        </row>
        <row r="4338">
          <cell r="CG4338">
            <v>0</v>
          </cell>
        </row>
        <row r="4339">
          <cell r="CG4339">
            <v>0</v>
          </cell>
        </row>
        <row r="4340">
          <cell r="CG4340">
            <v>0</v>
          </cell>
        </row>
        <row r="4341">
          <cell r="CG4341">
            <v>0</v>
          </cell>
        </row>
        <row r="4342">
          <cell r="CG4342">
            <v>0</v>
          </cell>
        </row>
        <row r="4343">
          <cell r="CG4343">
            <v>0</v>
          </cell>
        </row>
        <row r="4344">
          <cell r="CG4344">
            <v>0</v>
          </cell>
        </row>
        <row r="4345">
          <cell r="CG4345">
            <v>0</v>
          </cell>
        </row>
        <row r="4346">
          <cell r="CG4346">
            <v>517550</v>
          </cell>
        </row>
        <row r="4347">
          <cell r="CG4347">
            <v>0</v>
          </cell>
        </row>
        <row r="4348">
          <cell r="CG4348">
            <v>0</v>
          </cell>
        </row>
        <row r="4349">
          <cell r="CG4349">
            <v>0</v>
          </cell>
        </row>
        <row r="4350">
          <cell r="CG4350">
            <v>0</v>
          </cell>
        </row>
        <row r="4351">
          <cell r="CG4351">
            <v>0</v>
          </cell>
        </row>
        <row r="4352">
          <cell r="CG4352">
            <v>0</v>
          </cell>
        </row>
        <row r="4353">
          <cell r="CG4353">
            <v>0</v>
          </cell>
        </row>
        <row r="4354">
          <cell r="CG4354">
            <v>0</v>
          </cell>
        </row>
        <row r="4355">
          <cell r="CG4355">
            <v>0</v>
          </cell>
        </row>
        <row r="4356">
          <cell r="CG4356">
            <v>0</v>
          </cell>
        </row>
        <row r="4357">
          <cell r="CG4357">
            <v>0</v>
          </cell>
        </row>
        <row r="4358">
          <cell r="CG4358">
            <v>0</v>
          </cell>
        </row>
        <row r="4359">
          <cell r="CG4359">
            <v>0</v>
          </cell>
        </row>
        <row r="4360">
          <cell r="CG4360">
            <v>0</v>
          </cell>
        </row>
        <row r="4361">
          <cell r="CG4361">
            <v>0</v>
          </cell>
        </row>
        <row r="4362">
          <cell r="CG4362">
            <v>0</v>
          </cell>
        </row>
        <row r="4363">
          <cell r="CG4363">
            <v>0</v>
          </cell>
        </row>
        <row r="4364">
          <cell r="CG4364">
            <v>0</v>
          </cell>
        </row>
        <row r="4365">
          <cell r="CG4365">
            <v>0</v>
          </cell>
        </row>
        <row r="4366">
          <cell r="CG4366">
            <v>0</v>
          </cell>
        </row>
        <row r="4367">
          <cell r="CG4367">
            <v>0</v>
          </cell>
        </row>
        <row r="4368">
          <cell r="CG4368">
            <v>0</v>
          </cell>
        </row>
        <row r="4369">
          <cell r="CG4369">
            <v>0</v>
          </cell>
        </row>
        <row r="4370">
          <cell r="CG4370">
            <v>0</v>
          </cell>
        </row>
        <row r="4371">
          <cell r="CG4371">
            <v>0</v>
          </cell>
        </row>
        <row r="4372">
          <cell r="CG4372">
            <v>0</v>
          </cell>
        </row>
        <row r="4373">
          <cell r="CG4373">
            <v>0</v>
          </cell>
        </row>
        <row r="4374">
          <cell r="CG4374">
            <v>0</v>
          </cell>
        </row>
        <row r="4375">
          <cell r="CG4375">
            <v>0</v>
          </cell>
        </row>
        <row r="4376">
          <cell r="CG4376">
            <v>0</v>
          </cell>
        </row>
        <row r="4377">
          <cell r="CG4377">
            <v>0</v>
          </cell>
        </row>
        <row r="4378">
          <cell r="CG4378">
            <v>0</v>
          </cell>
        </row>
        <row r="4379">
          <cell r="CG4379">
            <v>0</v>
          </cell>
        </row>
        <row r="4380">
          <cell r="CG4380">
            <v>0</v>
          </cell>
        </row>
        <row r="4381">
          <cell r="CG4381">
            <v>0</v>
          </cell>
        </row>
        <row r="4382">
          <cell r="CG4382">
            <v>0</v>
          </cell>
        </row>
        <row r="4383">
          <cell r="CG4383">
            <v>0</v>
          </cell>
        </row>
        <row r="4384">
          <cell r="CG4384">
            <v>0</v>
          </cell>
        </row>
        <row r="4385">
          <cell r="CG4385">
            <v>0</v>
          </cell>
        </row>
        <row r="4386">
          <cell r="CG4386">
            <v>0</v>
          </cell>
        </row>
        <row r="4387">
          <cell r="CG4387">
            <v>0</v>
          </cell>
        </row>
        <row r="4388">
          <cell r="CG4388">
            <v>0</v>
          </cell>
        </row>
        <row r="4389">
          <cell r="CG4389">
            <v>0</v>
          </cell>
        </row>
        <row r="4390">
          <cell r="CG4390">
            <v>0</v>
          </cell>
        </row>
        <row r="4391">
          <cell r="CG4391">
            <v>0</v>
          </cell>
        </row>
        <row r="4392">
          <cell r="CG4392">
            <v>0</v>
          </cell>
        </row>
        <row r="4393">
          <cell r="CG4393">
            <v>0</v>
          </cell>
        </row>
        <row r="4394">
          <cell r="CG4394">
            <v>0</v>
          </cell>
        </row>
        <row r="4395">
          <cell r="CG4395">
            <v>0</v>
          </cell>
        </row>
        <row r="4396">
          <cell r="CG4396">
            <v>0</v>
          </cell>
        </row>
        <row r="4397">
          <cell r="CG4397">
            <v>0</v>
          </cell>
        </row>
        <row r="4398">
          <cell r="CG4398">
            <v>0</v>
          </cell>
        </row>
        <row r="4399">
          <cell r="CG4399">
            <v>0</v>
          </cell>
        </row>
        <row r="4400">
          <cell r="CG4400">
            <v>0</v>
          </cell>
        </row>
        <row r="4401">
          <cell r="CG4401">
            <v>0</v>
          </cell>
        </row>
        <row r="4402">
          <cell r="CG4402">
            <v>0</v>
          </cell>
        </row>
        <row r="4403">
          <cell r="CG4403">
            <v>0</v>
          </cell>
        </row>
        <row r="4404">
          <cell r="CG4404">
            <v>0</v>
          </cell>
        </row>
        <row r="4405">
          <cell r="CG4405">
            <v>0</v>
          </cell>
        </row>
        <row r="4406">
          <cell r="CG4406">
            <v>0</v>
          </cell>
        </row>
        <row r="4407">
          <cell r="CG4407">
            <v>0</v>
          </cell>
        </row>
        <row r="4408">
          <cell r="CG4408">
            <v>0</v>
          </cell>
        </row>
        <row r="4409">
          <cell r="CG4409">
            <v>0</v>
          </cell>
        </row>
        <row r="4410">
          <cell r="CG4410">
            <v>0</v>
          </cell>
        </row>
        <row r="4411">
          <cell r="CG4411">
            <v>0</v>
          </cell>
        </row>
        <row r="4412">
          <cell r="CG4412">
            <v>0</v>
          </cell>
        </row>
        <row r="4413">
          <cell r="CG4413">
            <v>0</v>
          </cell>
        </row>
        <row r="4414">
          <cell r="CG4414">
            <v>0</v>
          </cell>
        </row>
        <row r="4415">
          <cell r="CG4415">
            <v>0</v>
          </cell>
        </row>
        <row r="4416">
          <cell r="CG4416">
            <v>0</v>
          </cell>
        </row>
        <row r="4417">
          <cell r="CG4417">
            <v>0</v>
          </cell>
        </row>
        <row r="4418">
          <cell r="CG4418">
            <v>0</v>
          </cell>
        </row>
        <row r="4419">
          <cell r="CG4419">
            <v>0</v>
          </cell>
        </row>
        <row r="4420">
          <cell r="CG4420">
            <v>0</v>
          </cell>
        </row>
        <row r="4421">
          <cell r="CG4421">
            <v>0</v>
          </cell>
        </row>
        <row r="4422">
          <cell r="CG4422">
            <v>0</v>
          </cell>
        </row>
        <row r="4423">
          <cell r="CG4423">
            <v>0</v>
          </cell>
        </row>
        <row r="4424">
          <cell r="CG4424">
            <v>0</v>
          </cell>
        </row>
        <row r="4425">
          <cell r="CG4425">
            <v>0</v>
          </cell>
        </row>
        <row r="4426">
          <cell r="CG4426">
            <v>0</v>
          </cell>
        </row>
        <row r="4427">
          <cell r="CG4427">
            <v>0</v>
          </cell>
        </row>
        <row r="4428">
          <cell r="CG4428">
            <v>0</v>
          </cell>
        </row>
        <row r="4429">
          <cell r="CG4429">
            <v>0</v>
          </cell>
        </row>
        <row r="4430">
          <cell r="CG4430">
            <v>0</v>
          </cell>
        </row>
        <row r="4431">
          <cell r="CG4431">
            <v>0</v>
          </cell>
        </row>
        <row r="4432">
          <cell r="CG4432">
            <v>0</v>
          </cell>
        </row>
        <row r="4433">
          <cell r="CG4433">
            <v>0</v>
          </cell>
        </row>
        <row r="4434">
          <cell r="CG4434">
            <v>0</v>
          </cell>
        </row>
        <row r="4435">
          <cell r="CG4435">
            <v>0</v>
          </cell>
        </row>
        <row r="4436">
          <cell r="CG4436">
            <v>0</v>
          </cell>
        </row>
        <row r="4437">
          <cell r="CG4437">
            <v>0</v>
          </cell>
        </row>
        <row r="4438">
          <cell r="CG4438">
            <v>0</v>
          </cell>
        </row>
        <row r="4439">
          <cell r="CG4439">
            <v>0</v>
          </cell>
        </row>
        <row r="4440">
          <cell r="CG4440">
            <v>0</v>
          </cell>
        </row>
        <row r="4441">
          <cell r="CG4441">
            <v>0</v>
          </cell>
        </row>
        <row r="4442">
          <cell r="CG4442">
            <v>0</v>
          </cell>
        </row>
        <row r="4443">
          <cell r="CG4443">
            <v>0</v>
          </cell>
        </row>
        <row r="4444">
          <cell r="CG4444">
            <v>0</v>
          </cell>
        </row>
        <row r="4445">
          <cell r="CG4445">
            <v>0</v>
          </cell>
        </row>
        <row r="4446">
          <cell r="CG4446">
            <v>0</v>
          </cell>
        </row>
        <row r="4447">
          <cell r="CG4447">
            <v>0</v>
          </cell>
        </row>
        <row r="4448">
          <cell r="CG4448">
            <v>0</v>
          </cell>
        </row>
        <row r="4449">
          <cell r="CG4449">
            <v>0</v>
          </cell>
        </row>
        <row r="4450">
          <cell r="CG4450">
            <v>0</v>
          </cell>
        </row>
        <row r="4451">
          <cell r="CG4451">
            <v>0</v>
          </cell>
        </row>
        <row r="4452">
          <cell r="CG4452">
            <v>0</v>
          </cell>
        </row>
        <row r="4453">
          <cell r="CG4453">
            <v>0</v>
          </cell>
        </row>
        <row r="4454">
          <cell r="CG4454">
            <v>0</v>
          </cell>
        </row>
        <row r="4455">
          <cell r="CG4455">
            <v>0</v>
          </cell>
        </row>
        <row r="4456">
          <cell r="CG4456">
            <v>0</v>
          </cell>
        </row>
        <row r="4457">
          <cell r="CG4457">
            <v>0</v>
          </cell>
        </row>
        <row r="4458">
          <cell r="CG4458">
            <v>0</v>
          </cell>
        </row>
        <row r="4459">
          <cell r="CG4459">
            <v>0</v>
          </cell>
        </row>
        <row r="4460">
          <cell r="CG4460">
            <v>0</v>
          </cell>
        </row>
        <row r="4461">
          <cell r="CG4461">
            <v>0</v>
          </cell>
        </row>
        <row r="4462">
          <cell r="CG4462">
            <v>0</v>
          </cell>
        </row>
        <row r="4463">
          <cell r="CG4463">
            <v>0</v>
          </cell>
        </row>
        <row r="4464">
          <cell r="CG4464">
            <v>0</v>
          </cell>
        </row>
        <row r="4465">
          <cell r="CG4465">
            <v>0</v>
          </cell>
        </row>
        <row r="4466">
          <cell r="CG4466">
            <v>0</v>
          </cell>
        </row>
        <row r="4467">
          <cell r="CG4467">
            <v>0</v>
          </cell>
        </row>
        <row r="4468">
          <cell r="CG4468">
            <v>0</v>
          </cell>
        </row>
        <row r="4469">
          <cell r="CG4469">
            <v>0</v>
          </cell>
        </row>
        <row r="4470">
          <cell r="CG4470">
            <v>0</v>
          </cell>
        </row>
        <row r="4471">
          <cell r="CG4471">
            <v>0</v>
          </cell>
        </row>
        <row r="4472">
          <cell r="CG4472">
            <v>0</v>
          </cell>
        </row>
        <row r="4473">
          <cell r="CG4473">
            <v>0</v>
          </cell>
        </row>
        <row r="4474">
          <cell r="CG4474">
            <v>0</v>
          </cell>
        </row>
        <row r="4475">
          <cell r="CG4475">
            <v>0</v>
          </cell>
        </row>
        <row r="4476">
          <cell r="CG4476">
            <v>0</v>
          </cell>
        </row>
        <row r="4477">
          <cell r="CG4477">
            <v>0</v>
          </cell>
        </row>
        <row r="4478">
          <cell r="CG4478">
            <v>0</v>
          </cell>
        </row>
        <row r="4479">
          <cell r="CG4479">
            <v>0</v>
          </cell>
        </row>
        <row r="4480">
          <cell r="CG4480">
            <v>0</v>
          </cell>
        </row>
        <row r="4481">
          <cell r="CG4481">
            <v>0</v>
          </cell>
        </row>
        <row r="4482">
          <cell r="CG4482">
            <v>0</v>
          </cell>
        </row>
        <row r="4483">
          <cell r="CG4483">
            <v>0</v>
          </cell>
        </row>
        <row r="4484">
          <cell r="CG4484">
            <v>0</v>
          </cell>
        </row>
        <row r="4485">
          <cell r="CG4485">
            <v>0</v>
          </cell>
        </row>
        <row r="4486">
          <cell r="CG4486">
            <v>0</v>
          </cell>
        </row>
        <row r="4487">
          <cell r="CG4487">
            <v>0</v>
          </cell>
        </row>
        <row r="4488">
          <cell r="CG4488">
            <v>0</v>
          </cell>
        </row>
        <row r="4489">
          <cell r="CG4489">
            <v>0</v>
          </cell>
        </row>
        <row r="4490">
          <cell r="CG4490">
            <v>0</v>
          </cell>
        </row>
        <row r="4491">
          <cell r="CG4491">
            <v>0</v>
          </cell>
        </row>
        <row r="4492">
          <cell r="CG4492">
            <v>79840226</v>
          </cell>
        </row>
        <row r="4493">
          <cell r="CG4493">
            <v>0</v>
          </cell>
        </row>
        <row r="4494">
          <cell r="CG4494">
            <v>0</v>
          </cell>
        </row>
        <row r="4495">
          <cell r="CG4495">
            <v>0</v>
          </cell>
        </row>
        <row r="4496">
          <cell r="CG4496">
            <v>0</v>
          </cell>
        </row>
        <row r="4497">
          <cell r="CG4497">
            <v>0</v>
          </cell>
        </row>
        <row r="4498">
          <cell r="CG4498">
            <v>0</v>
          </cell>
        </row>
        <row r="4499">
          <cell r="CG4499">
            <v>0</v>
          </cell>
        </row>
        <row r="4500">
          <cell r="CG4500">
            <v>0</v>
          </cell>
        </row>
        <row r="4501">
          <cell r="CG4501">
            <v>0</v>
          </cell>
        </row>
        <row r="4502">
          <cell r="CG4502">
            <v>0</v>
          </cell>
        </row>
        <row r="4503">
          <cell r="CG4503">
            <v>0</v>
          </cell>
        </row>
        <row r="4504">
          <cell r="CG4504">
            <v>0</v>
          </cell>
        </row>
        <row r="4505">
          <cell r="CG4505">
            <v>0</v>
          </cell>
        </row>
        <row r="4506">
          <cell r="CG4506">
            <v>0</v>
          </cell>
        </row>
        <row r="4507">
          <cell r="CG4507">
            <v>0</v>
          </cell>
        </row>
        <row r="4508">
          <cell r="CG4508">
            <v>0</v>
          </cell>
        </row>
        <row r="4509">
          <cell r="CG4509">
            <v>0</v>
          </cell>
        </row>
        <row r="4510">
          <cell r="CG4510">
            <v>0</v>
          </cell>
        </row>
        <row r="4511">
          <cell r="CG4511">
            <v>0</v>
          </cell>
        </row>
        <row r="4512">
          <cell r="CG4512">
            <v>0</v>
          </cell>
        </row>
        <row r="4513">
          <cell r="CG4513">
            <v>0</v>
          </cell>
        </row>
        <row r="4514">
          <cell r="CG4514">
            <v>0</v>
          </cell>
        </row>
        <row r="4515">
          <cell r="CG4515">
            <v>0</v>
          </cell>
        </row>
        <row r="4516">
          <cell r="CG4516">
            <v>0</v>
          </cell>
        </row>
        <row r="4517">
          <cell r="CG4517">
            <v>0</v>
          </cell>
        </row>
        <row r="4518">
          <cell r="CG4518">
            <v>0</v>
          </cell>
        </row>
        <row r="4519">
          <cell r="CG4519">
            <v>0</v>
          </cell>
        </row>
        <row r="4520">
          <cell r="CG4520">
            <v>0</v>
          </cell>
        </row>
        <row r="4521">
          <cell r="CG4521">
            <v>0</v>
          </cell>
        </row>
        <row r="4522">
          <cell r="CG4522">
            <v>0</v>
          </cell>
        </row>
        <row r="4523">
          <cell r="CG4523">
            <v>0</v>
          </cell>
        </row>
        <row r="4524">
          <cell r="CG4524">
            <v>0</v>
          </cell>
        </row>
        <row r="4525">
          <cell r="CG4525">
            <v>0</v>
          </cell>
        </row>
        <row r="4526">
          <cell r="CG4526">
            <v>0</v>
          </cell>
        </row>
        <row r="4527">
          <cell r="CG4527">
            <v>0</v>
          </cell>
        </row>
        <row r="4528">
          <cell r="CG4528">
            <v>0</v>
          </cell>
        </row>
        <row r="4529">
          <cell r="CG4529">
            <v>0</v>
          </cell>
        </row>
        <row r="4530">
          <cell r="CG4530">
            <v>0</v>
          </cell>
        </row>
        <row r="4531">
          <cell r="CG4531">
            <v>0</v>
          </cell>
        </row>
        <row r="4532">
          <cell r="CG4532">
            <v>0</v>
          </cell>
        </row>
        <row r="4533">
          <cell r="CG4533">
            <v>0</v>
          </cell>
        </row>
        <row r="4534">
          <cell r="CG4534">
            <v>0</v>
          </cell>
        </row>
        <row r="4535">
          <cell r="CG4535">
            <v>0</v>
          </cell>
        </row>
        <row r="4536">
          <cell r="CG4536">
            <v>0</v>
          </cell>
        </row>
        <row r="4537">
          <cell r="CG4537">
            <v>0</v>
          </cell>
        </row>
        <row r="4538">
          <cell r="CG4538">
            <v>0</v>
          </cell>
        </row>
        <row r="4539">
          <cell r="CG4539">
            <v>0</v>
          </cell>
        </row>
        <row r="4540">
          <cell r="CG4540">
            <v>0</v>
          </cell>
        </row>
        <row r="4541">
          <cell r="CG4541">
            <v>0</v>
          </cell>
        </row>
        <row r="4542">
          <cell r="CG4542">
            <v>0</v>
          </cell>
        </row>
        <row r="4543">
          <cell r="CG4543">
            <v>0</v>
          </cell>
        </row>
        <row r="4544">
          <cell r="CG4544">
            <v>0</v>
          </cell>
        </row>
        <row r="4545">
          <cell r="CG4545">
            <v>0</v>
          </cell>
        </row>
        <row r="4546">
          <cell r="CG4546">
            <v>0</v>
          </cell>
        </row>
        <row r="4547">
          <cell r="CG4547">
            <v>0</v>
          </cell>
        </row>
        <row r="4548">
          <cell r="CG4548">
            <v>0</v>
          </cell>
        </row>
        <row r="4549">
          <cell r="CG4549">
            <v>0</v>
          </cell>
        </row>
        <row r="4550">
          <cell r="CG4550">
            <v>0</v>
          </cell>
        </row>
        <row r="4551">
          <cell r="CG4551">
            <v>0</v>
          </cell>
        </row>
        <row r="4552">
          <cell r="CG4552">
            <v>0</v>
          </cell>
        </row>
        <row r="4553">
          <cell r="CG4553">
            <v>0</v>
          </cell>
        </row>
        <row r="4554">
          <cell r="CG4554">
            <v>0</v>
          </cell>
        </row>
        <row r="4555">
          <cell r="CG4555">
            <v>0</v>
          </cell>
        </row>
        <row r="4556">
          <cell r="CG4556">
            <v>0</v>
          </cell>
        </row>
        <row r="4557">
          <cell r="CG4557">
            <v>0</v>
          </cell>
        </row>
        <row r="4558">
          <cell r="CG4558">
            <v>0</v>
          </cell>
        </row>
        <row r="4559">
          <cell r="CG4559">
            <v>0</v>
          </cell>
        </row>
        <row r="4560">
          <cell r="CG4560">
            <v>0</v>
          </cell>
        </row>
        <row r="4561">
          <cell r="CG4561">
            <v>0</v>
          </cell>
        </row>
        <row r="4562">
          <cell r="CG4562">
            <v>0</v>
          </cell>
        </row>
        <row r="4563">
          <cell r="CG4563">
            <v>0</v>
          </cell>
        </row>
        <row r="4564">
          <cell r="CG4564">
            <v>0</v>
          </cell>
        </row>
        <row r="4565">
          <cell r="CG4565">
            <v>0</v>
          </cell>
        </row>
        <row r="4566">
          <cell r="CG4566">
            <v>0</v>
          </cell>
        </row>
        <row r="4567">
          <cell r="CG4567">
            <v>0</v>
          </cell>
        </row>
        <row r="4568">
          <cell r="CG4568">
            <v>0</v>
          </cell>
        </row>
        <row r="4569">
          <cell r="CG4569">
            <v>0</v>
          </cell>
        </row>
        <row r="4570">
          <cell r="CG4570">
            <v>0</v>
          </cell>
        </row>
        <row r="4571">
          <cell r="CG4571">
            <v>0</v>
          </cell>
        </row>
        <row r="4572">
          <cell r="CG4572">
            <v>0</v>
          </cell>
        </row>
        <row r="4573">
          <cell r="CG4573">
            <v>0</v>
          </cell>
        </row>
        <row r="4574">
          <cell r="CG4574">
            <v>0</v>
          </cell>
        </row>
        <row r="4575">
          <cell r="CG4575">
            <v>0</v>
          </cell>
        </row>
        <row r="4576">
          <cell r="CG4576">
            <v>0</v>
          </cell>
        </row>
        <row r="4577">
          <cell r="CG4577">
            <v>0</v>
          </cell>
        </row>
        <row r="4578">
          <cell r="CG4578">
            <v>0</v>
          </cell>
        </row>
        <row r="4579">
          <cell r="CG4579">
            <v>0</v>
          </cell>
        </row>
        <row r="4580">
          <cell r="CG4580">
            <v>0</v>
          </cell>
        </row>
        <row r="4581">
          <cell r="CG4581">
            <v>0</v>
          </cell>
        </row>
        <row r="4582">
          <cell r="CG4582">
            <v>0</v>
          </cell>
        </row>
        <row r="4583">
          <cell r="CG4583">
            <v>0</v>
          </cell>
        </row>
        <row r="4584">
          <cell r="CG4584">
            <v>0</v>
          </cell>
        </row>
        <row r="4585">
          <cell r="CG4585">
            <v>0</v>
          </cell>
        </row>
        <row r="4586">
          <cell r="CG4586">
            <v>0</v>
          </cell>
        </row>
        <row r="4587">
          <cell r="CG4587">
            <v>0</v>
          </cell>
        </row>
        <row r="4588">
          <cell r="CG4588">
            <v>0</v>
          </cell>
        </row>
        <row r="4589">
          <cell r="CG4589">
            <v>0</v>
          </cell>
        </row>
        <row r="4590">
          <cell r="CG4590">
            <v>0</v>
          </cell>
        </row>
        <row r="4591">
          <cell r="CG4591">
            <v>0</v>
          </cell>
        </row>
        <row r="4592">
          <cell r="CG4592">
            <v>0</v>
          </cell>
        </row>
        <row r="4593">
          <cell r="CG4593">
            <v>0</v>
          </cell>
        </row>
        <row r="4594">
          <cell r="CG4594">
            <v>0</v>
          </cell>
        </row>
        <row r="4595">
          <cell r="CG4595">
            <v>0</v>
          </cell>
        </row>
        <row r="4596">
          <cell r="CG4596">
            <v>0</v>
          </cell>
        </row>
        <row r="4597">
          <cell r="CG4597">
            <v>0</v>
          </cell>
        </row>
        <row r="4598">
          <cell r="CG4598">
            <v>0</v>
          </cell>
        </row>
        <row r="4599">
          <cell r="CG4599">
            <v>0</v>
          </cell>
        </row>
        <row r="4600">
          <cell r="CG4600">
            <v>0</v>
          </cell>
        </row>
        <row r="4601">
          <cell r="CG4601">
            <v>0</v>
          </cell>
        </row>
        <row r="4602">
          <cell r="CG4602">
            <v>0</v>
          </cell>
        </row>
        <row r="4603">
          <cell r="CG4603">
            <v>0</v>
          </cell>
        </row>
        <row r="4604">
          <cell r="CG4604">
            <v>0</v>
          </cell>
        </row>
        <row r="4605">
          <cell r="CG4605">
            <v>0</v>
          </cell>
        </row>
        <row r="4606">
          <cell r="CG4606">
            <v>0</v>
          </cell>
        </row>
        <row r="4607">
          <cell r="CG4607">
            <v>0</v>
          </cell>
        </row>
        <row r="4608">
          <cell r="CG4608">
            <v>0</v>
          </cell>
        </row>
        <row r="4609">
          <cell r="CG4609">
            <v>0</v>
          </cell>
        </row>
        <row r="4610">
          <cell r="CG4610">
            <v>0</v>
          </cell>
        </row>
        <row r="4611">
          <cell r="CG4611">
            <v>0</v>
          </cell>
        </row>
        <row r="4612">
          <cell r="CG4612">
            <v>0</v>
          </cell>
        </row>
        <row r="4613">
          <cell r="CG4613">
            <v>0</v>
          </cell>
        </row>
        <row r="4614">
          <cell r="CG4614">
            <v>0</v>
          </cell>
        </row>
        <row r="4615">
          <cell r="CG4615">
            <v>0</v>
          </cell>
        </row>
        <row r="4616">
          <cell r="CG4616">
            <v>0</v>
          </cell>
        </row>
        <row r="4617">
          <cell r="CG4617">
            <v>0</v>
          </cell>
        </row>
        <row r="4618">
          <cell r="CG4618">
            <v>0</v>
          </cell>
        </row>
        <row r="4619">
          <cell r="CG4619">
            <v>0</v>
          </cell>
        </row>
        <row r="4620">
          <cell r="CG4620">
            <v>0</v>
          </cell>
        </row>
        <row r="4621">
          <cell r="CG4621">
            <v>0</v>
          </cell>
        </row>
        <row r="4622">
          <cell r="CG4622">
            <v>0</v>
          </cell>
        </row>
        <row r="4623">
          <cell r="CG4623">
            <v>0</v>
          </cell>
        </row>
        <row r="4624">
          <cell r="CG4624">
            <v>0</v>
          </cell>
        </row>
        <row r="4625">
          <cell r="CG4625">
            <v>0</v>
          </cell>
        </row>
        <row r="4626">
          <cell r="CG4626">
            <v>0</v>
          </cell>
        </row>
        <row r="4627">
          <cell r="CG4627">
            <v>0</v>
          </cell>
        </row>
        <row r="4628">
          <cell r="CG4628">
            <v>0</v>
          </cell>
        </row>
        <row r="4629">
          <cell r="CG4629">
            <v>0</v>
          </cell>
        </row>
        <row r="4630">
          <cell r="CG4630">
            <v>0</v>
          </cell>
        </row>
        <row r="4631">
          <cell r="CG4631">
            <v>0</v>
          </cell>
        </row>
        <row r="4632">
          <cell r="CG4632">
            <v>0</v>
          </cell>
        </row>
        <row r="4633">
          <cell r="CG4633">
            <v>0</v>
          </cell>
        </row>
        <row r="4634">
          <cell r="CG4634">
            <v>68382956</v>
          </cell>
        </row>
        <row r="4635">
          <cell r="CG4635">
            <v>0</v>
          </cell>
        </row>
        <row r="4636">
          <cell r="CG4636">
            <v>0</v>
          </cell>
        </row>
        <row r="4637">
          <cell r="CG4637">
            <v>0</v>
          </cell>
        </row>
        <row r="4638">
          <cell r="CG4638">
            <v>0</v>
          </cell>
        </row>
        <row r="4639">
          <cell r="CG4639">
            <v>0</v>
          </cell>
        </row>
        <row r="4640">
          <cell r="CG4640">
            <v>0</v>
          </cell>
        </row>
        <row r="4641">
          <cell r="CG4641">
            <v>0</v>
          </cell>
        </row>
        <row r="4642">
          <cell r="CG4642">
            <v>0</v>
          </cell>
        </row>
        <row r="4643">
          <cell r="CG4643">
            <v>0</v>
          </cell>
        </row>
        <row r="4644">
          <cell r="CG4644">
            <v>0</v>
          </cell>
        </row>
        <row r="4645">
          <cell r="CG4645">
            <v>0</v>
          </cell>
        </row>
        <row r="4646">
          <cell r="CG4646">
            <v>0</v>
          </cell>
        </row>
        <row r="4647">
          <cell r="CG4647">
            <v>0</v>
          </cell>
        </row>
        <row r="4648">
          <cell r="CG4648">
            <v>0</v>
          </cell>
        </row>
        <row r="4649">
          <cell r="CG4649">
            <v>0</v>
          </cell>
        </row>
        <row r="4650">
          <cell r="CG4650">
            <v>0</v>
          </cell>
        </row>
        <row r="4651">
          <cell r="CG4651">
            <v>0</v>
          </cell>
        </row>
        <row r="4652">
          <cell r="CG4652">
            <v>0</v>
          </cell>
        </row>
        <row r="4653">
          <cell r="CG4653">
            <v>0</v>
          </cell>
        </row>
        <row r="4654">
          <cell r="CG4654">
            <v>0</v>
          </cell>
        </row>
        <row r="4655">
          <cell r="CG4655">
            <v>0</v>
          </cell>
        </row>
        <row r="4656">
          <cell r="CG4656">
            <v>0</v>
          </cell>
        </row>
        <row r="4657">
          <cell r="CG4657">
            <v>0</v>
          </cell>
        </row>
        <row r="4658">
          <cell r="CG4658">
            <v>0</v>
          </cell>
        </row>
        <row r="4659">
          <cell r="CG4659">
            <v>0</v>
          </cell>
        </row>
        <row r="4660">
          <cell r="CG4660">
            <v>0</v>
          </cell>
        </row>
        <row r="4661">
          <cell r="CG4661">
            <v>0</v>
          </cell>
        </row>
        <row r="4662">
          <cell r="CG4662">
            <v>0</v>
          </cell>
        </row>
        <row r="4663">
          <cell r="CG4663">
            <v>0</v>
          </cell>
        </row>
        <row r="4664">
          <cell r="CG4664">
            <v>0</v>
          </cell>
        </row>
        <row r="4665">
          <cell r="CG4665">
            <v>0</v>
          </cell>
        </row>
        <row r="4666">
          <cell r="CG4666">
            <v>0</v>
          </cell>
        </row>
        <row r="4667">
          <cell r="CG4667">
            <v>0</v>
          </cell>
        </row>
        <row r="4668">
          <cell r="CG4668">
            <v>0</v>
          </cell>
        </row>
        <row r="4669">
          <cell r="CG4669">
            <v>0</v>
          </cell>
        </row>
        <row r="4670">
          <cell r="CG4670">
            <v>0</v>
          </cell>
        </row>
        <row r="4671">
          <cell r="CG4671">
            <v>0</v>
          </cell>
        </row>
        <row r="4672">
          <cell r="CG4672">
            <v>0</v>
          </cell>
        </row>
        <row r="4673">
          <cell r="CG4673">
            <v>0</v>
          </cell>
        </row>
        <row r="4674">
          <cell r="CG4674">
            <v>0</v>
          </cell>
        </row>
        <row r="4675">
          <cell r="CG4675">
            <v>0</v>
          </cell>
        </row>
        <row r="4676">
          <cell r="CG4676">
            <v>0</v>
          </cell>
        </row>
        <row r="4677">
          <cell r="CG4677">
            <v>0</v>
          </cell>
        </row>
        <row r="4678">
          <cell r="CG4678">
            <v>0</v>
          </cell>
        </row>
        <row r="4679">
          <cell r="CG4679">
            <v>0</v>
          </cell>
        </row>
        <row r="4680">
          <cell r="CG4680">
            <v>0</v>
          </cell>
        </row>
        <row r="4681">
          <cell r="CG4681">
            <v>0</v>
          </cell>
        </row>
        <row r="4682">
          <cell r="CG4682">
            <v>0</v>
          </cell>
        </row>
        <row r="4683">
          <cell r="CG4683">
            <v>0</v>
          </cell>
        </row>
        <row r="4684">
          <cell r="CG4684">
            <v>0</v>
          </cell>
        </row>
        <row r="4685">
          <cell r="CG4685">
            <v>0</v>
          </cell>
        </row>
        <row r="4686">
          <cell r="CG4686">
            <v>0</v>
          </cell>
        </row>
        <row r="4687">
          <cell r="CG4687">
            <v>0</v>
          </cell>
        </row>
        <row r="4688">
          <cell r="CG4688">
            <v>0</v>
          </cell>
        </row>
        <row r="4689">
          <cell r="CG4689">
            <v>0</v>
          </cell>
        </row>
        <row r="4690">
          <cell r="CG4690">
            <v>0</v>
          </cell>
        </row>
        <row r="4691">
          <cell r="CG4691">
            <v>0</v>
          </cell>
        </row>
        <row r="4692">
          <cell r="CG4692">
            <v>0</v>
          </cell>
        </row>
        <row r="4693">
          <cell r="CG4693">
            <v>0</v>
          </cell>
        </row>
        <row r="4694">
          <cell r="CG4694">
            <v>0</v>
          </cell>
        </row>
        <row r="4695">
          <cell r="CG4695">
            <v>0</v>
          </cell>
        </row>
        <row r="4696">
          <cell r="CG4696">
            <v>0</v>
          </cell>
        </row>
        <row r="4697">
          <cell r="CG4697">
            <v>0</v>
          </cell>
        </row>
        <row r="4698">
          <cell r="CG4698">
            <v>0</v>
          </cell>
        </row>
        <row r="4699">
          <cell r="CG4699">
            <v>0</v>
          </cell>
        </row>
        <row r="4700">
          <cell r="CG4700">
            <v>0</v>
          </cell>
        </row>
        <row r="4701">
          <cell r="CG4701">
            <v>0</v>
          </cell>
        </row>
        <row r="4702">
          <cell r="CG4702">
            <v>0</v>
          </cell>
        </row>
        <row r="4703">
          <cell r="CG4703">
            <v>0</v>
          </cell>
        </row>
        <row r="4704">
          <cell r="CG4704">
            <v>0</v>
          </cell>
        </row>
        <row r="4705">
          <cell r="CG4705">
            <v>0</v>
          </cell>
        </row>
        <row r="4706">
          <cell r="CG4706">
            <v>0</v>
          </cell>
        </row>
        <row r="4707">
          <cell r="CG4707">
            <v>0</v>
          </cell>
        </row>
        <row r="4708">
          <cell r="CG4708">
            <v>0</v>
          </cell>
        </row>
        <row r="4709">
          <cell r="CG4709">
            <v>0</v>
          </cell>
        </row>
        <row r="4710">
          <cell r="CG4710">
            <v>0</v>
          </cell>
        </row>
        <row r="4711">
          <cell r="CG4711">
            <v>0</v>
          </cell>
        </row>
        <row r="4712">
          <cell r="CG4712">
            <v>0</v>
          </cell>
        </row>
        <row r="4713">
          <cell r="CG4713">
            <v>0</v>
          </cell>
        </row>
        <row r="4714">
          <cell r="CG4714">
            <v>0</v>
          </cell>
        </row>
        <row r="4715">
          <cell r="CG4715">
            <v>0</v>
          </cell>
        </row>
        <row r="4716">
          <cell r="CG4716">
            <v>0</v>
          </cell>
        </row>
        <row r="4717">
          <cell r="CG4717">
            <v>0</v>
          </cell>
        </row>
        <row r="4718">
          <cell r="CG4718">
            <v>0</v>
          </cell>
        </row>
        <row r="4719">
          <cell r="CG4719">
            <v>0</v>
          </cell>
        </row>
        <row r="4720">
          <cell r="CG4720">
            <v>0</v>
          </cell>
        </row>
        <row r="4721">
          <cell r="CG4721">
            <v>0</v>
          </cell>
        </row>
        <row r="4722">
          <cell r="CG4722">
            <v>0</v>
          </cell>
        </row>
        <row r="4723">
          <cell r="CG4723">
            <v>0</v>
          </cell>
        </row>
        <row r="4724">
          <cell r="CG4724">
            <v>0</v>
          </cell>
        </row>
        <row r="4725">
          <cell r="CG4725">
            <v>0</v>
          </cell>
        </row>
        <row r="4726">
          <cell r="CG4726">
            <v>0</v>
          </cell>
        </row>
        <row r="4727">
          <cell r="CG4727">
            <v>0</v>
          </cell>
        </row>
        <row r="4728">
          <cell r="CG4728">
            <v>0</v>
          </cell>
        </row>
        <row r="4729">
          <cell r="CG4729">
            <v>0</v>
          </cell>
        </row>
        <row r="4730">
          <cell r="CG4730">
            <v>0</v>
          </cell>
        </row>
        <row r="4731">
          <cell r="CG4731">
            <v>0</v>
          </cell>
        </row>
        <row r="4732">
          <cell r="CG4732">
            <v>0</v>
          </cell>
        </row>
        <row r="4733">
          <cell r="CG4733">
            <v>0</v>
          </cell>
        </row>
        <row r="4734">
          <cell r="CG4734">
            <v>0</v>
          </cell>
        </row>
        <row r="4735">
          <cell r="CG4735">
            <v>0</v>
          </cell>
        </row>
        <row r="4736">
          <cell r="CG4736">
            <v>0</v>
          </cell>
        </row>
        <row r="4737">
          <cell r="CG4737">
            <v>0</v>
          </cell>
        </row>
        <row r="4738">
          <cell r="CG4738">
            <v>0</v>
          </cell>
        </row>
        <row r="4739">
          <cell r="CG4739">
            <v>0</v>
          </cell>
        </row>
        <row r="4740">
          <cell r="CG4740">
            <v>0</v>
          </cell>
        </row>
        <row r="4741">
          <cell r="CG4741">
            <v>0</v>
          </cell>
        </row>
        <row r="4742">
          <cell r="CG4742">
            <v>0</v>
          </cell>
        </row>
        <row r="4743">
          <cell r="CG4743">
            <v>0</v>
          </cell>
        </row>
        <row r="4744">
          <cell r="CG4744">
            <v>0</v>
          </cell>
        </row>
        <row r="4745">
          <cell r="CG4745">
            <v>0</v>
          </cell>
        </row>
        <row r="4746">
          <cell r="CG4746">
            <v>0</v>
          </cell>
        </row>
        <row r="4747">
          <cell r="CG4747">
            <v>0</v>
          </cell>
        </row>
        <row r="4748">
          <cell r="CG4748">
            <v>0</v>
          </cell>
        </row>
        <row r="4749">
          <cell r="CG4749">
            <v>0</v>
          </cell>
        </row>
        <row r="4750">
          <cell r="CG4750">
            <v>0</v>
          </cell>
        </row>
        <row r="4751">
          <cell r="CG4751">
            <v>0</v>
          </cell>
        </row>
        <row r="4752">
          <cell r="CG4752">
            <v>0</v>
          </cell>
        </row>
        <row r="4753">
          <cell r="CG4753">
            <v>3935750</v>
          </cell>
        </row>
        <row r="4754">
          <cell r="CG4754">
            <v>0</v>
          </cell>
        </row>
        <row r="4755">
          <cell r="CG4755">
            <v>0</v>
          </cell>
        </row>
        <row r="4756">
          <cell r="CG4756">
            <v>0</v>
          </cell>
        </row>
        <row r="4757">
          <cell r="CG4757">
            <v>0</v>
          </cell>
        </row>
        <row r="4758">
          <cell r="CG4758">
            <v>0</v>
          </cell>
        </row>
        <row r="4759">
          <cell r="CG4759">
            <v>0</v>
          </cell>
        </row>
        <row r="4760">
          <cell r="CG4760">
            <v>0</v>
          </cell>
        </row>
        <row r="4761">
          <cell r="CG4761">
            <v>0</v>
          </cell>
        </row>
        <row r="4762">
          <cell r="CG4762">
            <v>0</v>
          </cell>
        </row>
        <row r="4763">
          <cell r="CG4763">
            <v>0</v>
          </cell>
        </row>
        <row r="4764">
          <cell r="CG4764">
            <v>0</v>
          </cell>
        </row>
        <row r="4765">
          <cell r="CG4765">
            <v>0</v>
          </cell>
        </row>
        <row r="4766">
          <cell r="CG4766">
            <v>0</v>
          </cell>
        </row>
        <row r="4767">
          <cell r="CG4767">
            <v>0</v>
          </cell>
        </row>
        <row r="4768">
          <cell r="CG4768">
            <v>0</v>
          </cell>
        </row>
        <row r="4769">
          <cell r="CG4769">
            <v>0</v>
          </cell>
        </row>
        <row r="4770">
          <cell r="CG4770">
            <v>0</v>
          </cell>
        </row>
        <row r="4771">
          <cell r="CG4771">
            <v>0</v>
          </cell>
        </row>
        <row r="4772">
          <cell r="CG4772">
            <v>0</v>
          </cell>
        </row>
        <row r="4773">
          <cell r="CG4773">
            <v>0</v>
          </cell>
        </row>
        <row r="4774">
          <cell r="CG4774">
            <v>0</v>
          </cell>
        </row>
        <row r="4775">
          <cell r="CG4775">
            <v>0</v>
          </cell>
        </row>
        <row r="4776">
          <cell r="CG4776">
            <v>0</v>
          </cell>
        </row>
        <row r="4777">
          <cell r="CG4777">
            <v>0</v>
          </cell>
        </row>
        <row r="4778">
          <cell r="CG4778">
            <v>0</v>
          </cell>
        </row>
        <row r="4779">
          <cell r="CG4779">
            <v>0</v>
          </cell>
        </row>
        <row r="4780">
          <cell r="CG4780">
            <v>5268795</v>
          </cell>
        </row>
        <row r="4781">
          <cell r="CG4781">
            <v>0</v>
          </cell>
        </row>
        <row r="4782">
          <cell r="CG4782">
            <v>0</v>
          </cell>
        </row>
        <row r="4783">
          <cell r="CG4783">
            <v>0</v>
          </cell>
        </row>
        <row r="4784">
          <cell r="CG4784">
            <v>0</v>
          </cell>
        </row>
        <row r="4785">
          <cell r="CG4785">
            <v>0</v>
          </cell>
        </row>
        <row r="4786">
          <cell r="CG4786">
            <v>0</v>
          </cell>
        </row>
        <row r="4787">
          <cell r="CG4787">
            <v>0</v>
          </cell>
        </row>
        <row r="4788">
          <cell r="CG4788">
            <v>0</v>
          </cell>
        </row>
        <row r="4789">
          <cell r="CG4789">
            <v>0</v>
          </cell>
        </row>
        <row r="4790">
          <cell r="CG4790">
            <v>0</v>
          </cell>
        </row>
        <row r="4791">
          <cell r="CG4791">
            <v>0</v>
          </cell>
        </row>
        <row r="4792">
          <cell r="CG4792">
            <v>0</v>
          </cell>
        </row>
        <row r="4793">
          <cell r="CG4793">
            <v>0</v>
          </cell>
        </row>
        <row r="4794">
          <cell r="CG4794">
            <v>0</v>
          </cell>
        </row>
        <row r="4795">
          <cell r="CG4795">
            <v>0</v>
          </cell>
        </row>
        <row r="4796">
          <cell r="CG4796">
            <v>0</v>
          </cell>
        </row>
        <row r="4797">
          <cell r="CG4797">
            <v>0</v>
          </cell>
        </row>
        <row r="4798">
          <cell r="CG4798">
            <v>0</v>
          </cell>
        </row>
        <row r="4799">
          <cell r="CG4799">
            <v>0</v>
          </cell>
        </row>
        <row r="4800">
          <cell r="CG4800">
            <v>0</v>
          </cell>
        </row>
        <row r="4801">
          <cell r="CG4801">
            <v>0</v>
          </cell>
        </row>
        <row r="4802">
          <cell r="CG4802">
            <v>0</v>
          </cell>
        </row>
        <row r="4803">
          <cell r="CG4803">
            <v>0</v>
          </cell>
        </row>
        <row r="4804">
          <cell r="CG4804">
            <v>0</v>
          </cell>
        </row>
        <row r="4805">
          <cell r="CG4805">
            <v>0</v>
          </cell>
        </row>
        <row r="4806">
          <cell r="CG4806">
            <v>0</v>
          </cell>
        </row>
        <row r="4807">
          <cell r="CG4807">
            <v>0</v>
          </cell>
        </row>
        <row r="4808">
          <cell r="CG4808">
            <v>0</v>
          </cell>
        </row>
        <row r="4809">
          <cell r="CG4809">
            <v>0</v>
          </cell>
        </row>
        <row r="4810">
          <cell r="CG4810">
            <v>0</v>
          </cell>
        </row>
        <row r="4811">
          <cell r="CG4811">
            <v>0</v>
          </cell>
        </row>
        <row r="4812">
          <cell r="CG4812">
            <v>0</v>
          </cell>
        </row>
        <row r="4813">
          <cell r="CG4813">
            <v>0</v>
          </cell>
        </row>
        <row r="4814">
          <cell r="CG4814">
            <v>0</v>
          </cell>
        </row>
        <row r="4815">
          <cell r="CG4815">
            <v>0</v>
          </cell>
        </row>
        <row r="4816">
          <cell r="CG4816">
            <v>0</v>
          </cell>
        </row>
        <row r="4817">
          <cell r="CG4817">
            <v>0</v>
          </cell>
        </row>
        <row r="4818">
          <cell r="CG4818">
            <v>0</v>
          </cell>
        </row>
        <row r="4819">
          <cell r="CG4819">
            <v>0</v>
          </cell>
        </row>
        <row r="4820">
          <cell r="CG4820">
            <v>0</v>
          </cell>
        </row>
        <row r="4821">
          <cell r="CG4821">
            <v>0</v>
          </cell>
        </row>
        <row r="4822">
          <cell r="CG4822">
            <v>0</v>
          </cell>
        </row>
        <row r="4823">
          <cell r="CG4823">
            <v>0</v>
          </cell>
        </row>
        <row r="4824">
          <cell r="CG4824">
            <v>0</v>
          </cell>
        </row>
        <row r="4825">
          <cell r="CG4825">
            <v>0</v>
          </cell>
        </row>
        <row r="4826">
          <cell r="CG4826">
            <v>0</v>
          </cell>
        </row>
        <row r="4827">
          <cell r="CG4827">
            <v>0</v>
          </cell>
        </row>
        <row r="4828">
          <cell r="CG4828">
            <v>0</v>
          </cell>
        </row>
        <row r="4829">
          <cell r="CG4829">
            <v>0</v>
          </cell>
        </row>
        <row r="4830">
          <cell r="CG4830">
            <v>0</v>
          </cell>
        </row>
        <row r="4831">
          <cell r="CG4831">
            <v>0</v>
          </cell>
        </row>
        <row r="4832">
          <cell r="CG4832">
            <v>0</v>
          </cell>
        </row>
        <row r="4833">
          <cell r="CG4833">
            <v>0</v>
          </cell>
        </row>
        <row r="4834">
          <cell r="CG4834">
            <v>0</v>
          </cell>
        </row>
        <row r="4835">
          <cell r="CG4835">
            <v>0</v>
          </cell>
        </row>
        <row r="4836">
          <cell r="CG4836">
            <v>0</v>
          </cell>
        </row>
        <row r="4837">
          <cell r="CG4837">
            <v>0</v>
          </cell>
        </row>
        <row r="4838">
          <cell r="CG4838">
            <v>0</v>
          </cell>
        </row>
        <row r="4839">
          <cell r="CG4839">
            <v>0</v>
          </cell>
        </row>
        <row r="4840">
          <cell r="CG4840">
            <v>0</v>
          </cell>
        </row>
        <row r="4841">
          <cell r="CG4841">
            <v>0</v>
          </cell>
        </row>
        <row r="4842">
          <cell r="CG4842">
            <v>0</v>
          </cell>
        </row>
        <row r="4843">
          <cell r="CG4843">
            <v>0</v>
          </cell>
        </row>
        <row r="4844">
          <cell r="CG4844">
            <v>0</v>
          </cell>
        </row>
        <row r="4845">
          <cell r="CG4845">
            <v>0</v>
          </cell>
        </row>
        <row r="4846">
          <cell r="CG4846">
            <v>0</v>
          </cell>
        </row>
        <row r="4847">
          <cell r="CG4847">
            <v>0</v>
          </cell>
        </row>
        <row r="4848">
          <cell r="CG4848">
            <v>0</v>
          </cell>
        </row>
        <row r="4849">
          <cell r="CG4849">
            <v>0</v>
          </cell>
        </row>
        <row r="4850">
          <cell r="CG4850">
            <v>0</v>
          </cell>
        </row>
        <row r="4851">
          <cell r="CG4851">
            <v>0</v>
          </cell>
        </row>
        <row r="4852">
          <cell r="CG4852">
            <v>0</v>
          </cell>
        </row>
        <row r="4853">
          <cell r="CG4853">
            <v>0</v>
          </cell>
        </row>
        <row r="4854">
          <cell r="CG4854">
            <v>0</v>
          </cell>
        </row>
        <row r="4855">
          <cell r="CG4855">
            <v>0</v>
          </cell>
        </row>
        <row r="4856">
          <cell r="CG4856">
            <v>0</v>
          </cell>
        </row>
        <row r="4857">
          <cell r="CG4857">
            <v>0</v>
          </cell>
        </row>
        <row r="4858">
          <cell r="CG4858">
            <v>0</v>
          </cell>
        </row>
        <row r="4859">
          <cell r="CG4859">
            <v>0</v>
          </cell>
        </row>
        <row r="4860">
          <cell r="CG4860">
            <v>0</v>
          </cell>
        </row>
        <row r="4861">
          <cell r="CG4861">
            <v>0</v>
          </cell>
        </row>
        <row r="4862">
          <cell r="CG4862">
            <v>0</v>
          </cell>
        </row>
        <row r="4863">
          <cell r="CG4863">
            <v>0</v>
          </cell>
        </row>
        <row r="4864">
          <cell r="CG4864">
            <v>0</v>
          </cell>
        </row>
        <row r="4865">
          <cell r="CG4865">
            <v>0</v>
          </cell>
        </row>
        <row r="4866">
          <cell r="CG4866">
            <v>0</v>
          </cell>
        </row>
        <row r="4867">
          <cell r="CG4867">
            <v>0</v>
          </cell>
        </row>
        <row r="4868">
          <cell r="CG4868">
            <v>0</v>
          </cell>
        </row>
        <row r="4869">
          <cell r="CG4869">
            <v>0</v>
          </cell>
        </row>
        <row r="4870">
          <cell r="CG4870">
            <v>0</v>
          </cell>
        </row>
        <row r="4871">
          <cell r="CG4871">
            <v>0</v>
          </cell>
        </row>
        <row r="4872">
          <cell r="CG4872">
            <v>0</v>
          </cell>
        </row>
        <row r="4873">
          <cell r="CG4873">
            <v>0</v>
          </cell>
        </row>
        <row r="4874">
          <cell r="CG4874">
            <v>0</v>
          </cell>
        </row>
        <row r="4875">
          <cell r="CG4875">
            <v>0</v>
          </cell>
        </row>
        <row r="4876">
          <cell r="CG4876">
            <v>0</v>
          </cell>
        </row>
        <row r="4877">
          <cell r="CG4877">
            <v>0</v>
          </cell>
        </row>
        <row r="4878">
          <cell r="CG4878">
            <v>0</v>
          </cell>
        </row>
        <row r="4879">
          <cell r="CG4879">
            <v>0</v>
          </cell>
        </row>
        <row r="4880">
          <cell r="CG4880">
            <v>0</v>
          </cell>
        </row>
        <row r="4881">
          <cell r="CG4881">
            <v>0</v>
          </cell>
        </row>
        <row r="4882">
          <cell r="CG4882">
            <v>0</v>
          </cell>
        </row>
        <row r="4883">
          <cell r="CG4883">
            <v>0</v>
          </cell>
        </row>
        <row r="4884">
          <cell r="CG4884">
            <v>0</v>
          </cell>
        </row>
        <row r="4885">
          <cell r="CG4885">
            <v>0</v>
          </cell>
        </row>
        <row r="4886">
          <cell r="CG4886">
            <v>0</v>
          </cell>
        </row>
        <row r="4887">
          <cell r="CG4887">
            <v>0</v>
          </cell>
        </row>
        <row r="4888">
          <cell r="CG4888">
            <v>0</v>
          </cell>
        </row>
        <row r="4889">
          <cell r="CG4889">
            <v>0</v>
          </cell>
        </row>
        <row r="4890">
          <cell r="CG4890">
            <v>0</v>
          </cell>
        </row>
        <row r="4891">
          <cell r="CG4891">
            <v>0</v>
          </cell>
        </row>
        <row r="4892">
          <cell r="CG4892">
            <v>0</v>
          </cell>
        </row>
        <row r="4893">
          <cell r="CG4893">
            <v>0</v>
          </cell>
        </row>
        <row r="4894">
          <cell r="CG4894">
            <v>0</v>
          </cell>
        </row>
        <row r="4895">
          <cell r="CG4895">
            <v>0</v>
          </cell>
        </row>
        <row r="4896">
          <cell r="CG4896">
            <v>0</v>
          </cell>
        </row>
        <row r="4897">
          <cell r="CG4897">
            <v>0</v>
          </cell>
        </row>
        <row r="4898">
          <cell r="CG4898">
            <v>0</v>
          </cell>
        </row>
        <row r="4899">
          <cell r="CG4899">
            <v>0</v>
          </cell>
        </row>
        <row r="4900">
          <cell r="CG4900">
            <v>0</v>
          </cell>
        </row>
        <row r="4901">
          <cell r="CG4901">
            <v>0</v>
          </cell>
        </row>
        <row r="4902">
          <cell r="CG4902">
            <v>0</v>
          </cell>
        </row>
        <row r="4903">
          <cell r="CG4903">
            <v>0</v>
          </cell>
        </row>
        <row r="4904">
          <cell r="CG4904">
            <v>0</v>
          </cell>
        </row>
        <row r="4905">
          <cell r="CG4905">
            <v>0</v>
          </cell>
        </row>
        <row r="4906">
          <cell r="CG4906">
            <v>0</v>
          </cell>
        </row>
        <row r="4907">
          <cell r="CG4907">
            <v>0</v>
          </cell>
        </row>
        <row r="4908">
          <cell r="CG4908">
            <v>0</v>
          </cell>
        </row>
        <row r="4909">
          <cell r="CG4909">
            <v>0</v>
          </cell>
        </row>
        <row r="4910">
          <cell r="CG4910">
            <v>0</v>
          </cell>
        </row>
        <row r="4911">
          <cell r="CG4911">
            <v>0</v>
          </cell>
        </row>
        <row r="4912">
          <cell r="CG4912">
            <v>0</v>
          </cell>
        </row>
        <row r="4913">
          <cell r="CG4913">
            <v>0</v>
          </cell>
        </row>
        <row r="4914">
          <cell r="CG4914">
            <v>0</v>
          </cell>
        </row>
        <row r="4915">
          <cell r="CG4915">
            <v>0</v>
          </cell>
        </row>
        <row r="4916">
          <cell r="CG4916">
            <v>0</v>
          </cell>
        </row>
        <row r="4917">
          <cell r="CG4917">
            <v>0</v>
          </cell>
        </row>
        <row r="4918">
          <cell r="CG4918">
            <v>0</v>
          </cell>
        </row>
        <row r="4919">
          <cell r="CG4919">
            <v>0</v>
          </cell>
        </row>
        <row r="4920">
          <cell r="CG4920">
            <v>0</v>
          </cell>
        </row>
        <row r="4921">
          <cell r="CG4921">
            <v>0</v>
          </cell>
        </row>
        <row r="4922">
          <cell r="CG4922">
            <v>0</v>
          </cell>
        </row>
        <row r="4923">
          <cell r="CG4923">
            <v>0</v>
          </cell>
        </row>
        <row r="4924">
          <cell r="CG4924">
            <v>0</v>
          </cell>
        </row>
        <row r="4925">
          <cell r="CG4925">
            <v>0</v>
          </cell>
        </row>
        <row r="4926">
          <cell r="CG4926">
            <v>0</v>
          </cell>
        </row>
        <row r="4927">
          <cell r="CG4927">
            <v>0</v>
          </cell>
        </row>
        <row r="4928">
          <cell r="CG4928">
            <v>0</v>
          </cell>
        </row>
        <row r="4929">
          <cell r="CG4929">
            <v>0</v>
          </cell>
        </row>
        <row r="4930">
          <cell r="CG4930">
            <v>0</v>
          </cell>
        </row>
        <row r="4931">
          <cell r="CG4931">
            <v>0</v>
          </cell>
        </row>
        <row r="4932">
          <cell r="CG4932">
            <v>0</v>
          </cell>
        </row>
        <row r="4933">
          <cell r="CG4933">
            <v>0</v>
          </cell>
        </row>
        <row r="4934">
          <cell r="CG4934">
            <v>0</v>
          </cell>
        </row>
        <row r="4935">
          <cell r="CG4935">
            <v>0</v>
          </cell>
        </row>
        <row r="4936">
          <cell r="CG4936">
            <v>0</v>
          </cell>
        </row>
        <row r="4937">
          <cell r="CG4937">
            <v>0</v>
          </cell>
        </row>
        <row r="4938">
          <cell r="CG4938">
            <v>0</v>
          </cell>
        </row>
        <row r="4939">
          <cell r="CG4939">
            <v>0</v>
          </cell>
        </row>
        <row r="4940">
          <cell r="CG4940">
            <v>0</v>
          </cell>
        </row>
        <row r="4941">
          <cell r="CG4941">
            <v>0</v>
          </cell>
        </row>
        <row r="4942">
          <cell r="CG4942">
            <v>0</v>
          </cell>
        </row>
        <row r="4943">
          <cell r="CG4943">
            <v>0</v>
          </cell>
        </row>
        <row r="4944">
          <cell r="CG4944">
            <v>0</v>
          </cell>
        </row>
        <row r="4945">
          <cell r="CG4945">
            <v>0</v>
          </cell>
        </row>
        <row r="4946">
          <cell r="CG4946">
            <v>0</v>
          </cell>
        </row>
        <row r="4947">
          <cell r="CG4947">
            <v>0</v>
          </cell>
        </row>
        <row r="4948">
          <cell r="CG4948">
            <v>0</v>
          </cell>
        </row>
        <row r="4949">
          <cell r="CG4949">
            <v>0</v>
          </cell>
        </row>
        <row r="4950">
          <cell r="CG4950">
            <v>0</v>
          </cell>
        </row>
        <row r="4951">
          <cell r="CG4951">
            <v>0</v>
          </cell>
        </row>
        <row r="4952">
          <cell r="CG4952">
            <v>0</v>
          </cell>
        </row>
        <row r="4953">
          <cell r="CG4953">
            <v>0</v>
          </cell>
        </row>
        <row r="4954">
          <cell r="CG4954">
            <v>0</v>
          </cell>
        </row>
        <row r="4955">
          <cell r="CG4955">
            <v>0</v>
          </cell>
        </row>
        <row r="4956">
          <cell r="CG4956">
            <v>0</v>
          </cell>
        </row>
        <row r="4957">
          <cell r="CG4957">
            <v>0</v>
          </cell>
        </row>
        <row r="4958">
          <cell r="CG4958">
            <v>0</v>
          </cell>
        </row>
        <row r="4959">
          <cell r="CG4959">
            <v>0</v>
          </cell>
        </row>
        <row r="4960">
          <cell r="CG4960">
            <v>0</v>
          </cell>
        </row>
        <row r="4961">
          <cell r="CG4961">
            <v>0</v>
          </cell>
        </row>
        <row r="4962">
          <cell r="CG4962">
            <v>0</v>
          </cell>
        </row>
        <row r="4963">
          <cell r="CG4963">
            <v>0</v>
          </cell>
        </row>
        <row r="4964">
          <cell r="CG4964">
            <v>0</v>
          </cell>
        </row>
        <row r="4965">
          <cell r="CG4965">
            <v>0</v>
          </cell>
        </row>
        <row r="4966">
          <cell r="CG4966">
            <v>0</v>
          </cell>
        </row>
        <row r="4967">
          <cell r="CG4967">
            <v>0</v>
          </cell>
        </row>
        <row r="4968">
          <cell r="CG4968">
            <v>0</v>
          </cell>
        </row>
        <row r="4969">
          <cell r="CG4969">
            <v>0</v>
          </cell>
        </row>
        <row r="4970">
          <cell r="CG4970">
            <v>0</v>
          </cell>
        </row>
        <row r="4971">
          <cell r="CG4971">
            <v>0</v>
          </cell>
        </row>
        <row r="4972">
          <cell r="CG4972">
            <v>0</v>
          </cell>
        </row>
        <row r="4973">
          <cell r="CG4973">
            <v>0</v>
          </cell>
        </row>
        <row r="4974">
          <cell r="CG4974">
            <v>0</v>
          </cell>
        </row>
        <row r="4975">
          <cell r="CG4975">
            <v>0</v>
          </cell>
        </row>
        <row r="4976">
          <cell r="CG4976">
            <v>0</v>
          </cell>
        </row>
        <row r="4977">
          <cell r="CG4977">
            <v>0</v>
          </cell>
        </row>
        <row r="4978">
          <cell r="CG4978">
            <v>0</v>
          </cell>
        </row>
        <row r="4979">
          <cell r="CG4979">
            <v>0</v>
          </cell>
        </row>
        <row r="4980">
          <cell r="CG4980">
            <v>0</v>
          </cell>
        </row>
        <row r="4981">
          <cell r="CG4981">
            <v>0</v>
          </cell>
        </row>
        <row r="4982">
          <cell r="CG4982">
            <v>0</v>
          </cell>
        </row>
        <row r="4983">
          <cell r="CG4983">
            <v>0</v>
          </cell>
        </row>
        <row r="4984">
          <cell r="CG4984">
            <v>0</v>
          </cell>
        </row>
        <row r="4985">
          <cell r="CG4985">
            <v>0</v>
          </cell>
        </row>
        <row r="4986">
          <cell r="CG4986">
            <v>0</v>
          </cell>
        </row>
        <row r="4987">
          <cell r="CG4987">
            <v>0</v>
          </cell>
        </row>
        <row r="4988">
          <cell r="CG4988">
            <v>0</v>
          </cell>
        </row>
        <row r="4989">
          <cell r="CG4989">
            <v>0</v>
          </cell>
        </row>
        <row r="4990">
          <cell r="CG4990">
            <v>0</v>
          </cell>
        </row>
        <row r="4991">
          <cell r="CG4991">
            <v>0</v>
          </cell>
        </row>
        <row r="4992">
          <cell r="CG4992">
            <v>0</v>
          </cell>
        </row>
        <row r="4993">
          <cell r="CG4993">
            <v>0</v>
          </cell>
        </row>
        <row r="4994">
          <cell r="CG4994">
            <v>0</v>
          </cell>
        </row>
        <row r="4995">
          <cell r="CG4995">
            <v>0</v>
          </cell>
        </row>
        <row r="4996">
          <cell r="CG4996">
            <v>0</v>
          </cell>
        </row>
        <row r="4997">
          <cell r="CG4997">
            <v>0</v>
          </cell>
        </row>
        <row r="4998">
          <cell r="CG4998">
            <v>0</v>
          </cell>
        </row>
        <row r="4999">
          <cell r="CG4999">
            <v>0</v>
          </cell>
        </row>
        <row r="5000">
          <cell r="CG5000">
            <v>0</v>
          </cell>
        </row>
        <row r="5001">
          <cell r="CG5001">
            <v>0</v>
          </cell>
        </row>
        <row r="5002">
          <cell r="CG5002">
            <v>0</v>
          </cell>
        </row>
        <row r="5003">
          <cell r="CG5003">
            <v>0</v>
          </cell>
        </row>
        <row r="5004">
          <cell r="CG5004">
            <v>0</v>
          </cell>
        </row>
        <row r="5005">
          <cell r="CG5005">
            <v>0</v>
          </cell>
        </row>
        <row r="5006">
          <cell r="CG5006">
            <v>0</v>
          </cell>
        </row>
        <row r="5007">
          <cell r="CG5007">
            <v>0</v>
          </cell>
        </row>
        <row r="5008">
          <cell r="CG5008">
            <v>0</v>
          </cell>
        </row>
        <row r="5009">
          <cell r="CG5009">
            <v>0</v>
          </cell>
        </row>
        <row r="5010">
          <cell r="CG5010">
            <v>0</v>
          </cell>
        </row>
        <row r="5011">
          <cell r="CG5011">
            <v>0</v>
          </cell>
        </row>
        <row r="5012">
          <cell r="CG5012">
            <v>0</v>
          </cell>
        </row>
        <row r="5013">
          <cell r="CG5013">
            <v>0</v>
          </cell>
        </row>
        <row r="5014">
          <cell r="CG5014">
            <v>0</v>
          </cell>
        </row>
        <row r="5015">
          <cell r="CG5015">
            <v>0</v>
          </cell>
        </row>
        <row r="5016">
          <cell r="CG5016">
            <v>0</v>
          </cell>
        </row>
        <row r="5017">
          <cell r="CG5017">
            <v>0</v>
          </cell>
        </row>
        <row r="5018">
          <cell r="CG5018">
            <v>0</v>
          </cell>
        </row>
        <row r="5019">
          <cell r="CG5019">
            <v>0</v>
          </cell>
        </row>
        <row r="5020">
          <cell r="CG5020">
            <v>0</v>
          </cell>
        </row>
        <row r="5021">
          <cell r="CG5021">
            <v>0</v>
          </cell>
        </row>
        <row r="5022">
          <cell r="CG5022">
            <v>0</v>
          </cell>
        </row>
        <row r="5023">
          <cell r="CG5023">
            <v>0</v>
          </cell>
        </row>
        <row r="5024">
          <cell r="CG5024">
            <v>0</v>
          </cell>
        </row>
        <row r="5025">
          <cell r="CG5025">
            <v>0</v>
          </cell>
        </row>
        <row r="5026">
          <cell r="CG5026">
            <v>0</v>
          </cell>
        </row>
        <row r="5027">
          <cell r="CG5027">
            <v>0</v>
          </cell>
        </row>
        <row r="5028">
          <cell r="CG5028">
            <v>0</v>
          </cell>
        </row>
        <row r="5029">
          <cell r="CG5029">
            <v>0</v>
          </cell>
        </row>
        <row r="5030">
          <cell r="CG5030">
            <v>0</v>
          </cell>
        </row>
        <row r="5031">
          <cell r="CG5031">
            <v>0</v>
          </cell>
        </row>
        <row r="5032">
          <cell r="CG5032">
            <v>0</v>
          </cell>
        </row>
        <row r="5033">
          <cell r="CG5033">
            <v>0</v>
          </cell>
        </row>
        <row r="5034">
          <cell r="CG5034">
            <v>0</v>
          </cell>
        </row>
        <row r="5035">
          <cell r="CG5035">
            <v>0</v>
          </cell>
        </row>
        <row r="5036">
          <cell r="CG5036">
            <v>0</v>
          </cell>
        </row>
        <row r="5037">
          <cell r="CG5037">
            <v>0</v>
          </cell>
        </row>
        <row r="5038">
          <cell r="CG5038">
            <v>0</v>
          </cell>
        </row>
        <row r="5039">
          <cell r="CG5039">
            <v>0</v>
          </cell>
        </row>
        <row r="5040">
          <cell r="CG5040">
            <v>0</v>
          </cell>
        </row>
        <row r="5041">
          <cell r="CG5041">
            <v>0</v>
          </cell>
        </row>
        <row r="5042">
          <cell r="CG5042">
            <v>0</v>
          </cell>
        </row>
        <row r="5043">
          <cell r="CG5043">
            <v>0</v>
          </cell>
        </row>
        <row r="5044">
          <cell r="CG5044">
            <v>0</v>
          </cell>
        </row>
        <row r="5045">
          <cell r="CG5045">
            <v>0</v>
          </cell>
        </row>
        <row r="5046">
          <cell r="CG5046">
            <v>0</v>
          </cell>
        </row>
        <row r="5047">
          <cell r="CG5047">
            <v>0</v>
          </cell>
        </row>
        <row r="5048">
          <cell r="CG5048">
            <v>0</v>
          </cell>
        </row>
        <row r="5049">
          <cell r="CG5049">
            <v>0</v>
          </cell>
        </row>
        <row r="5050">
          <cell r="CG5050">
            <v>0</v>
          </cell>
        </row>
        <row r="5051">
          <cell r="CG5051">
            <v>0</v>
          </cell>
        </row>
        <row r="5052">
          <cell r="CG5052">
            <v>0</v>
          </cell>
        </row>
        <row r="5053">
          <cell r="CG5053">
            <v>0</v>
          </cell>
        </row>
        <row r="5054">
          <cell r="CG5054">
            <v>0</v>
          </cell>
        </row>
        <row r="5055">
          <cell r="CG5055">
            <v>0</v>
          </cell>
        </row>
        <row r="5056">
          <cell r="CG5056">
            <v>0</v>
          </cell>
        </row>
        <row r="5057">
          <cell r="CG5057">
            <v>0</v>
          </cell>
        </row>
        <row r="5058">
          <cell r="CG5058">
            <v>0</v>
          </cell>
        </row>
        <row r="5059">
          <cell r="CG5059">
            <v>0</v>
          </cell>
        </row>
        <row r="5060">
          <cell r="CG5060">
            <v>0</v>
          </cell>
        </row>
        <row r="5061">
          <cell r="CG5061">
            <v>0</v>
          </cell>
        </row>
        <row r="5062">
          <cell r="CG5062">
            <v>0</v>
          </cell>
        </row>
        <row r="5063">
          <cell r="CG5063">
            <v>0</v>
          </cell>
        </row>
        <row r="5064">
          <cell r="CG5064">
            <v>0</v>
          </cell>
        </row>
        <row r="5065">
          <cell r="CG5065">
            <v>0</v>
          </cell>
        </row>
        <row r="5066">
          <cell r="CG5066">
            <v>0</v>
          </cell>
        </row>
        <row r="5067">
          <cell r="CG5067">
            <v>0</v>
          </cell>
        </row>
        <row r="5068">
          <cell r="CG5068">
            <v>0</v>
          </cell>
        </row>
        <row r="5069">
          <cell r="CG5069">
            <v>0</v>
          </cell>
        </row>
        <row r="5070">
          <cell r="CG5070">
            <v>0</v>
          </cell>
        </row>
        <row r="5071">
          <cell r="CG5071">
            <v>0</v>
          </cell>
        </row>
        <row r="5072">
          <cell r="CG5072">
            <v>0</v>
          </cell>
        </row>
        <row r="5073">
          <cell r="CG5073">
            <v>0</v>
          </cell>
        </row>
        <row r="5074">
          <cell r="CG5074">
            <v>0</v>
          </cell>
        </row>
        <row r="5075">
          <cell r="CG5075">
            <v>0</v>
          </cell>
        </row>
        <row r="5076">
          <cell r="CG5076">
            <v>0</v>
          </cell>
        </row>
        <row r="5077">
          <cell r="CG5077">
            <v>0</v>
          </cell>
        </row>
        <row r="5078">
          <cell r="CG5078">
            <v>0</v>
          </cell>
        </row>
        <row r="5079">
          <cell r="CG5079">
            <v>0</v>
          </cell>
        </row>
        <row r="5080">
          <cell r="CG5080">
            <v>0</v>
          </cell>
        </row>
        <row r="5081">
          <cell r="CG5081">
            <v>0</v>
          </cell>
        </row>
        <row r="5082">
          <cell r="CG5082">
            <v>0</v>
          </cell>
        </row>
        <row r="5083">
          <cell r="CG5083">
            <v>0</v>
          </cell>
        </row>
        <row r="5084">
          <cell r="CG5084">
            <v>0</v>
          </cell>
        </row>
        <row r="5085">
          <cell r="CG5085">
            <v>0</v>
          </cell>
        </row>
        <row r="5086">
          <cell r="CG5086">
            <v>0</v>
          </cell>
        </row>
        <row r="5087">
          <cell r="CG5087">
            <v>0</v>
          </cell>
        </row>
        <row r="5088">
          <cell r="CG5088">
            <v>0</v>
          </cell>
        </row>
        <row r="5089">
          <cell r="CG5089">
            <v>0</v>
          </cell>
        </row>
        <row r="5090">
          <cell r="CG5090">
            <v>0</v>
          </cell>
        </row>
        <row r="5091">
          <cell r="CG5091">
            <v>0</v>
          </cell>
        </row>
        <row r="5092">
          <cell r="CG5092">
            <v>0</v>
          </cell>
        </row>
        <row r="5093">
          <cell r="CG5093">
            <v>0</v>
          </cell>
        </row>
        <row r="5094">
          <cell r="CG5094">
            <v>0</v>
          </cell>
        </row>
        <row r="5095">
          <cell r="CG5095">
            <v>0</v>
          </cell>
        </row>
        <row r="5096">
          <cell r="CG5096">
            <v>0</v>
          </cell>
        </row>
        <row r="5097">
          <cell r="CG5097">
            <v>0</v>
          </cell>
        </row>
        <row r="5098">
          <cell r="CG5098">
            <v>0</v>
          </cell>
        </row>
        <row r="5099">
          <cell r="CG5099">
            <v>0</v>
          </cell>
        </row>
        <row r="5100">
          <cell r="CG5100">
            <v>0</v>
          </cell>
        </row>
        <row r="5101">
          <cell r="CG5101">
            <v>0</v>
          </cell>
        </row>
        <row r="5102">
          <cell r="CG5102">
            <v>0</v>
          </cell>
        </row>
        <row r="5103">
          <cell r="CG5103">
            <v>0</v>
          </cell>
        </row>
        <row r="5104">
          <cell r="CG5104">
            <v>0</v>
          </cell>
        </row>
        <row r="5105">
          <cell r="CG5105">
            <v>0</v>
          </cell>
        </row>
        <row r="5106">
          <cell r="CG5106">
            <v>0</v>
          </cell>
        </row>
        <row r="5107">
          <cell r="CG5107">
            <v>0</v>
          </cell>
        </row>
        <row r="5108">
          <cell r="CG5108">
            <v>0</v>
          </cell>
        </row>
        <row r="5109">
          <cell r="CG5109">
            <v>0</v>
          </cell>
        </row>
        <row r="5110">
          <cell r="CG5110">
            <v>0</v>
          </cell>
        </row>
        <row r="5111">
          <cell r="CG5111">
            <v>0</v>
          </cell>
        </row>
        <row r="5112">
          <cell r="CG5112">
            <v>0</v>
          </cell>
        </row>
        <row r="5113">
          <cell r="CG5113">
            <v>0</v>
          </cell>
        </row>
        <row r="5114">
          <cell r="CG5114">
            <v>0</v>
          </cell>
        </row>
        <row r="5115">
          <cell r="CG5115">
            <v>0</v>
          </cell>
        </row>
        <row r="5116">
          <cell r="CG5116">
            <v>0</v>
          </cell>
        </row>
        <row r="5117">
          <cell r="CG5117">
            <v>0</v>
          </cell>
        </row>
        <row r="5118">
          <cell r="CG5118">
            <v>0</v>
          </cell>
        </row>
        <row r="5119">
          <cell r="CG5119">
            <v>0</v>
          </cell>
        </row>
        <row r="5120">
          <cell r="CG5120">
            <v>0</v>
          </cell>
        </row>
        <row r="5121">
          <cell r="CG5121">
            <v>0</v>
          </cell>
        </row>
        <row r="5122">
          <cell r="CG5122">
            <v>0</v>
          </cell>
        </row>
        <row r="5123">
          <cell r="CG5123">
            <v>0</v>
          </cell>
        </row>
        <row r="5124">
          <cell r="CG5124">
            <v>0</v>
          </cell>
        </row>
        <row r="5125">
          <cell r="CG5125">
            <v>0</v>
          </cell>
        </row>
        <row r="5126">
          <cell r="CG5126">
            <v>0</v>
          </cell>
        </row>
        <row r="5127">
          <cell r="CG5127">
            <v>0</v>
          </cell>
        </row>
        <row r="5128">
          <cell r="CG5128">
            <v>0</v>
          </cell>
        </row>
        <row r="5129">
          <cell r="CG5129">
            <v>0</v>
          </cell>
        </row>
        <row r="5130">
          <cell r="CG5130">
            <v>0</v>
          </cell>
        </row>
        <row r="5131">
          <cell r="CG5131">
            <v>0</v>
          </cell>
        </row>
        <row r="5132">
          <cell r="CG5132">
            <v>0</v>
          </cell>
        </row>
        <row r="5133">
          <cell r="CG5133">
            <v>0</v>
          </cell>
        </row>
        <row r="5134">
          <cell r="CG5134">
            <v>0</v>
          </cell>
        </row>
        <row r="5135">
          <cell r="CG5135">
            <v>0</v>
          </cell>
        </row>
        <row r="5136">
          <cell r="CG5136">
            <v>0</v>
          </cell>
        </row>
        <row r="5137">
          <cell r="CG5137">
            <v>0</v>
          </cell>
        </row>
        <row r="5138">
          <cell r="CG5138">
            <v>0</v>
          </cell>
        </row>
        <row r="5139">
          <cell r="CG5139">
            <v>0</v>
          </cell>
        </row>
        <row r="5140">
          <cell r="CG5140">
            <v>0</v>
          </cell>
        </row>
        <row r="5141">
          <cell r="CG5141">
            <v>0</v>
          </cell>
        </row>
        <row r="5142">
          <cell r="CG5142">
            <v>0</v>
          </cell>
        </row>
        <row r="5143">
          <cell r="CG5143">
            <v>0</v>
          </cell>
        </row>
        <row r="5144">
          <cell r="CG5144">
            <v>0</v>
          </cell>
        </row>
        <row r="5145">
          <cell r="CG5145">
            <v>0</v>
          </cell>
        </row>
        <row r="5146">
          <cell r="CG5146">
            <v>0</v>
          </cell>
        </row>
        <row r="5147">
          <cell r="CG5147">
            <v>0</v>
          </cell>
        </row>
        <row r="5148">
          <cell r="CG5148">
            <v>0</v>
          </cell>
        </row>
        <row r="5149">
          <cell r="CG5149">
            <v>0</v>
          </cell>
        </row>
        <row r="5150">
          <cell r="CG5150">
            <v>0</v>
          </cell>
        </row>
        <row r="5151">
          <cell r="CG5151">
            <v>0</v>
          </cell>
        </row>
        <row r="5152">
          <cell r="CG5152">
            <v>0</v>
          </cell>
        </row>
        <row r="5153">
          <cell r="CG5153">
            <v>0</v>
          </cell>
        </row>
        <row r="5154">
          <cell r="CG5154">
            <v>0</v>
          </cell>
        </row>
        <row r="5155">
          <cell r="CG5155">
            <v>0</v>
          </cell>
        </row>
        <row r="5156">
          <cell r="CG5156">
            <v>0</v>
          </cell>
        </row>
        <row r="5157">
          <cell r="CG5157">
            <v>0</v>
          </cell>
        </row>
        <row r="5158">
          <cell r="CG5158">
            <v>0</v>
          </cell>
        </row>
        <row r="5159">
          <cell r="CG5159">
            <v>0</v>
          </cell>
        </row>
        <row r="5160">
          <cell r="CG5160">
            <v>0</v>
          </cell>
        </row>
        <row r="5161">
          <cell r="CG5161">
            <v>0</v>
          </cell>
        </row>
        <row r="5162">
          <cell r="CG5162">
            <v>0</v>
          </cell>
        </row>
        <row r="5163">
          <cell r="CG5163">
            <v>0</v>
          </cell>
        </row>
        <row r="5164">
          <cell r="CG5164">
            <v>0</v>
          </cell>
        </row>
        <row r="5165">
          <cell r="CG5165">
            <v>0</v>
          </cell>
        </row>
        <row r="5166">
          <cell r="CG5166">
            <v>0</v>
          </cell>
        </row>
        <row r="5167">
          <cell r="CG5167">
            <v>0</v>
          </cell>
        </row>
        <row r="5168">
          <cell r="CG5168">
            <v>0</v>
          </cell>
        </row>
        <row r="5169">
          <cell r="CG5169">
            <v>0</v>
          </cell>
        </row>
        <row r="5170">
          <cell r="CG5170">
            <v>0</v>
          </cell>
        </row>
        <row r="5171">
          <cell r="CG5171">
            <v>0</v>
          </cell>
        </row>
        <row r="5172">
          <cell r="CG5172">
            <v>0</v>
          </cell>
        </row>
        <row r="5173">
          <cell r="CG5173">
            <v>0</v>
          </cell>
        </row>
        <row r="5174">
          <cell r="CG5174">
            <v>0</v>
          </cell>
        </row>
        <row r="5175">
          <cell r="CG5175">
            <v>0</v>
          </cell>
        </row>
        <row r="5176">
          <cell r="CG5176">
            <v>0</v>
          </cell>
        </row>
        <row r="5177">
          <cell r="CG5177">
            <v>0</v>
          </cell>
        </row>
        <row r="5178">
          <cell r="CG5178">
            <v>0</v>
          </cell>
        </row>
        <row r="5179">
          <cell r="CG5179">
            <v>0</v>
          </cell>
        </row>
        <row r="5180">
          <cell r="CG5180">
            <v>0</v>
          </cell>
        </row>
        <row r="5181">
          <cell r="CG5181">
            <v>0</v>
          </cell>
        </row>
        <row r="5182">
          <cell r="CG5182">
            <v>0</v>
          </cell>
        </row>
        <row r="5183">
          <cell r="CG5183">
            <v>0</v>
          </cell>
        </row>
        <row r="5184">
          <cell r="CG5184">
            <v>0</v>
          </cell>
        </row>
        <row r="5185">
          <cell r="CG5185">
            <v>0</v>
          </cell>
        </row>
        <row r="5186">
          <cell r="CG5186">
            <v>0</v>
          </cell>
        </row>
        <row r="5187">
          <cell r="CG5187">
            <v>0</v>
          </cell>
        </row>
        <row r="5188">
          <cell r="CG5188">
            <v>0</v>
          </cell>
        </row>
        <row r="5189">
          <cell r="CG5189">
            <v>0</v>
          </cell>
        </row>
        <row r="5190">
          <cell r="CG5190">
            <v>0</v>
          </cell>
        </row>
        <row r="5191">
          <cell r="CG5191">
            <v>0</v>
          </cell>
        </row>
        <row r="5192">
          <cell r="CG5192">
            <v>0</v>
          </cell>
        </row>
        <row r="5193">
          <cell r="CG5193">
            <v>0</v>
          </cell>
        </row>
        <row r="5194">
          <cell r="CG5194">
            <v>0</v>
          </cell>
        </row>
        <row r="5195">
          <cell r="CG5195">
            <v>0</v>
          </cell>
        </row>
        <row r="5196">
          <cell r="CG5196">
            <v>0</v>
          </cell>
        </row>
        <row r="5197">
          <cell r="CG5197">
            <v>0</v>
          </cell>
        </row>
        <row r="5198">
          <cell r="CG5198">
            <v>0</v>
          </cell>
        </row>
        <row r="5199">
          <cell r="CG5199">
            <v>0</v>
          </cell>
        </row>
        <row r="5200">
          <cell r="CG5200">
            <v>0</v>
          </cell>
        </row>
        <row r="5201">
          <cell r="CG5201">
            <v>0</v>
          </cell>
        </row>
        <row r="5202">
          <cell r="CG5202">
            <v>0</v>
          </cell>
        </row>
        <row r="5203">
          <cell r="CG5203">
            <v>0</v>
          </cell>
        </row>
        <row r="5204">
          <cell r="CG5204">
            <v>0</v>
          </cell>
        </row>
        <row r="5205">
          <cell r="CG5205">
            <v>0</v>
          </cell>
        </row>
        <row r="5206">
          <cell r="CG5206">
            <v>0</v>
          </cell>
        </row>
        <row r="5207">
          <cell r="CG5207">
            <v>0</v>
          </cell>
        </row>
        <row r="5208">
          <cell r="CG5208">
            <v>0</v>
          </cell>
        </row>
        <row r="5209">
          <cell r="CG5209">
            <v>0</v>
          </cell>
        </row>
        <row r="5210">
          <cell r="CG5210">
            <v>0</v>
          </cell>
        </row>
        <row r="5211">
          <cell r="CG5211">
            <v>0</v>
          </cell>
        </row>
        <row r="5212">
          <cell r="CG5212">
            <v>0</v>
          </cell>
        </row>
        <row r="5213">
          <cell r="CG5213">
            <v>0</v>
          </cell>
        </row>
        <row r="5214">
          <cell r="CG5214">
            <v>0</v>
          </cell>
        </row>
        <row r="5215">
          <cell r="CG5215">
            <v>0</v>
          </cell>
        </row>
        <row r="5216">
          <cell r="CG5216">
            <v>0</v>
          </cell>
        </row>
        <row r="5217">
          <cell r="CG5217">
            <v>0</v>
          </cell>
        </row>
        <row r="5218">
          <cell r="CG5218">
            <v>0</v>
          </cell>
        </row>
        <row r="5219">
          <cell r="CG5219">
            <v>0</v>
          </cell>
        </row>
        <row r="5220">
          <cell r="CG5220">
            <v>0</v>
          </cell>
        </row>
        <row r="5221">
          <cell r="CG5221">
            <v>0</v>
          </cell>
        </row>
        <row r="5222">
          <cell r="CG5222">
            <v>0</v>
          </cell>
        </row>
        <row r="5223">
          <cell r="CG5223">
            <v>0</v>
          </cell>
        </row>
        <row r="5224">
          <cell r="CG5224">
            <v>0</v>
          </cell>
        </row>
        <row r="5225">
          <cell r="CG5225">
            <v>0</v>
          </cell>
        </row>
        <row r="5226">
          <cell r="CG5226">
            <v>0</v>
          </cell>
        </row>
        <row r="5227">
          <cell r="CG5227">
            <v>0</v>
          </cell>
        </row>
        <row r="5228">
          <cell r="CG5228">
            <v>0</v>
          </cell>
        </row>
        <row r="5229">
          <cell r="CG5229">
            <v>0</v>
          </cell>
        </row>
        <row r="5230">
          <cell r="CG5230">
            <v>0</v>
          </cell>
        </row>
        <row r="5231">
          <cell r="CG5231">
            <v>0</v>
          </cell>
        </row>
        <row r="5232">
          <cell r="CG5232">
            <v>0</v>
          </cell>
        </row>
        <row r="5233">
          <cell r="CG5233">
            <v>0</v>
          </cell>
        </row>
        <row r="5234">
          <cell r="CG5234">
            <v>0</v>
          </cell>
        </row>
        <row r="5235">
          <cell r="CG5235">
            <v>0</v>
          </cell>
        </row>
        <row r="5236">
          <cell r="CG5236">
            <v>0</v>
          </cell>
        </row>
        <row r="5237">
          <cell r="CG5237">
            <v>0</v>
          </cell>
        </row>
        <row r="5238">
          <cell r="CG5238">
            <v>0</v>
          </cell>
        </row>
        <row r="5239">
          <cell r="CG5239">
            <v>0</v>
          </cell>
        </row>
        <row r="5240">
          <cell r="CG5240">
            <v>0</v>
          </cell>
        </row>
        <row r="5241">
          <cell r="CG5241">
            <v>0</v>
          </cell>
        </row>
        <row r="5242">
          <cell r="CG5242">
            <v>0</v>
          </cell>
        </row>
        <row r="5243">
          <cell r="CG5243">
            <v>0</v>
          </cell>
        </row>
        <row r="5244">
          <cell r="CG5244">
            <v>0</v>
          </cell>
        </row>
        <row r="5245">
          <cell r="CG5245">
            <v>0</v>
          </cell>
        </row>
        <row r="5246">
          <cell r="CG5246">
            <v>0</v>
          </cell>
        </row>
        <row r="5247">
          <cell r="CG5247">
            <v>0</v>
          </cell>
        </row>
        <row r="5248">
          <cell r="CG5248">
            <v>0</v>
          </cell>
        </row>
        <row r="5249">
          <cell r="CG5249">
            <v>0</v>
          </cell>
        </row>
        <row r="5250">
          <cell r="CG5250">
            <v>0</v>
          </cell>
        </row>
        <row r="5251">
          <cell r="CG5251">
            <v>0</v>
          </cell>
        </row>
        <row r="5252">
          <cell r="CG5252">
            <v>0</v>
          </cell>
        </row>
        <row r="5253">
          <cell r="CG5253">
            <v>0</v>
          </cell>
        </row>
        <row r="5254">
          <cell r="CG5254">
            <v>0</v>
          </cell>
        </row>
        <row r="5255">
          <cell r="CG5255">
            <v>0</v>
          </cell>
        </row>
        <row r="5256">
          <cell r="CG5256">
            <v>0</v>
          </cell>
        </row>
        <row r="5257">
          <cell r="CG5257">
            <v>0</v>
          </cell>
        </row>
        <row r="5258">
          <cell r="CG5258">
            <v>0</v>
          </cell>
        </row>
        <row r="5259">
          <cell r="CG5259">
            <v>0</v>
          </cell>
        </row>
        <row r="5260">
          <cell r="CG5260">
            <v>0</v>
          </cell>
        </row>
        <row r="5261">
          <cell r="CG5261">
            <v>0</v>
          </cell>
        </row>
        <row r="5262">
          <cell r="CG5262">
            <v>0</v>
          </cell>
        </row>
        <row r="5263">
          <cell r="CG5263">
            <v>0</v>
          </cell>
        </row>
        <row r="5264">
          <cell r="CG5264">
            <v>0</v>
          </cell>
        </row>
        <row r="5265">
          <cell r="CG5265">
            <v>0</v>
          </cell>
        </row>
        <row r="5266">
          <cell r="CG5266">
            <v>0</v>
          </cell>
        </row>
        <row r="5267">
          <cell r="CG5267">
            <v>0</v>
          </cell>
        </row>
        <row r="5268">
          <cell r="CG5268">
            <v>0</v>
          </cell>
        </row>
        <row r="5269">
          <cell r="CG5269">
            <v>0</v>
          </cell>
        </row>
        <row r="5270">
          <cell r="CG5270">
            <v>0</v>
          </cell>
        </row>
        <row r="5271">
          <cell r="CG5271">
            <v>0</v>
          </cell>
        </row>
        <row r="5272">
          <cell r="CG5272">
            <v>0</v>
          </cell>
        </row>
        <row r="5273">
          <cell r="CG5273">
            <v>0</v>
          </cell>
        </row>
        <row r="5274">
          <cell r="CG5274">
            <v>0</v>
          </cell>
        </row>
        <row r="5275">
          <cell r="CG5275">
            <v>0</v>
          </cell>
        </row>
        <row r="5276">
          <cell r="CG5276">
            <v>0</v>
          </cell>
        </row>
        <row r="5277">
          <cell r="CG5277">
            <v>0</v>
          </cell>
        </row>
        <row r="5278">
          <cell r="CG5278">
            <v>0</v>
          </cell>
        </row>
        <row r="5279">
          <cell r="CG5279">
            <v>0</v>
          </cell>
        </row>
        <row r="5280">
          <cell r="CG5280">
            <v>0</v>
          </cell>
        </row>
        <row r="5281">
          <cell r="CG5281">
            <v>0</v>
          </cell>
        </row>
        <row r="5282">
          <cell r="CG5282">
            <v>0</v>
          </cell>
        </row>
        <row r="5283">
          <cell r="CG5283">
            <v>0</v>
          </cell>
        </row>
        <row r="5284">
          <cell r="CG5284">
            <v>0</v>
          </cell>
        </row>
        <row r="5285">
          <cell r="CG5285">
            <v>0</v>
          </cell>
        </row>
        <row r="5286">
          <cell r="CG5286">
            <v>0</v>
          </cell>
        </row>
        <row r="5287">
          <cell r="CG5287">
            <v>0</v>
          </cell>
        </row>
        <row r="5288">
          <cell r="CG5288">
            <v>0</v>
          </cell>
        </row>
        <row r="5289">
          <cell r="CG5289">
            <v>0</v>
          </cell>
        </row>
        <row r="5290">
          <cell r="CG5290">
            <v>0</v>
          </cell>
        </row>
        <row r="5291">
          <cell r="CG5291">
            <v>0</v>
          </cell>
        </row>
        <row r="5292">
          <cell r="CG5292">
            <v>0</v>
          </cell>
        </row>
        <row r="5293">
          <cell r="CG5293">
            <v>0</v>
          </cell>
        </row>
        <row r="5294">
          <cell r="CG5294">
            <v>0</v>
          </cell>
        </row>
        <row r="5295">
          <cell r="CG5295">
            <v>0</v>
          </cell>
        </row>
        <row r="5296">
          <cell r="CG5296">
            <v>0</v>
          </cell>
        </row>
        <row r="5297">
          <cell r="CG5297">
            <v>0</v>
          </cell>
        </row>
        <row r="5298">
          <cell r="CG5298">
            <v>0</v>
          </cell>
        </row>
        <row r="5299">
          <cell r="CG5299">
            <v>0</v>
          </cell>
        </row>
        <row r="5300">
          <cell r="CG5300">
            <v>0</v>
          </cell>
        </row>
        <row r="5301">
          <cell r="CG5301">
            <v>0</v>
          </cell>
        </row>
        <row r="5302">
          <cell r="CG5302">
            <v>0</v>
          </cell>
        </row>
        <row r="5303">
          <cell r="CG5303">
            <v>0</v>
          </cell>
        </row>
        <row r="5304">
          <cell r="CG5304">
            <v>0</v>
          </cell>
        </row>
        <row r="5305">
          <cell r="CG5305">
            <v>0</v>
          </cell>
        </row>
        <row r="5306">
          <cell r="CG5306">
            <v>0</v>
          </cell>
        </row>
        <row r="5307">
          <cell r="CG5307">
            <v>0</v>
          </cell>
        </row>
        <row r="5308">
          <cell r="CG5308">
            <v>0</v>
          </cell>
        </row>
        <row r="5309">
          <cell r="CG5309">
            <v>0</v>
          </cell>
        </row>
        <row r="5310">
          <cell r="CG5310">
            <v>0</v>
          </cell>
        </row>
        <row r="5311">
          <cell r="CG5311">
            <v>0</v>
          </cell>
        </row>
        <row r="5312">
          <cell r="CG5312">
            <v>0</v>
          </cell>
        </row>
        <row r="5313">
          <cell r="CG5313">
            <v>0</v>
          </cell>
        </row>
        <row r="5314">
          <cell r="CG5314">
            <v>0</v>
          </cell>
        </row>
        <row r="5315">
          <cell r="CG5315">
            <v>0</v>
          </cell>
        </row>
        <row r="5316">
          <cell r="CG5316">
            <v>0</v>
          </cell>
        </row>
        <row r="5317">
          <cell r="CG5317">
            <v>0</v>
          </cell>
        </row>
        <row r="5318">
          <cell r="CG5318">
            <v>0</v>
          </cell>
        </row>
        <row r="5319">
          <cell r="CG5319">
            <v>0</v>
          </cell>
        </row>
        <row r="5320">
          <cell r="CG5320">
            <v>0</v>
          </cell>
        </row>
        <row r="5321">
          <cell r="CG5321">
            <v>0</v>
          </cell>
        </row>
        <row r="5322">
          <cell r="CG5322">
            <v>0</v>
          </cell>
        </row>
        <row r="5323">
          <cell r="CG5323">
            <v>0</v>
          </cell>
        </row>
        <row r="5324">
          <cell r="CG5324">
            <v>0</v>
          </cell>
        </row>
        <row r="5325">
          <cell r="CG5325">
            <v>0</v>
          </cell>
        </row>
        <row r="5326">
          <cell r="CG5326">
            <v>0</v>
          </cell>
        </row>
        <row r="5327">
          <cell r="CG5327">
            <v>0</v>
          </cell>
        </row>
        <row r="5328">
          <cell r="CG5328">
            <v>168292.8</v>
          </cell>
        </row>
        <row r="5329">
          <cell r="CG5329">
            <v>0</v>
          </cell>
        </row>
        <row r="5330">
          <cell r="CG5330">
            <v>0</v>
          </cell>
        </row>
        <row r="5331">
          <cell r="CG5331">
            <v>0</v>
          </cell>
        </row>
        <row r="5332">
          <cell r="CG5332">
            <v>0</v>
          </cell>
        </row>
        <row r="5333">
          <cell r="CG5333">
            <v>0</v>
          </cell>
        </row>
        <row r="5334">
          <cell r="CG5334">
            <v>0</v>
          </cell>
        </row>
        <row r="5335">
          <cell r="CG5335">
            <v>0</v>
          </cell>
        </row>
        <row r="5336">
          <cell r="CG5336">
            <v>0</v>
          </cell>
        </row>
        <row r="5337">
          <cell r="CG5337">
            <v>0</v>
          </cell>
        </row>
        <row r="5338">
          <cell r="CG5338">
            <v>0</v>
          </cell>
        </row>
        <row r="5339">
          <cell r="CG5339">
            <v>0</v>
          </cell>
        </row>
        <row r="5340">
          <cell r="CG5340">
            <v>0</v>
          </cell>
        </row>
        <row r="5341">
          <cell r="CG5341">
            <v>0</v>
          </cell>
        </row>
        <row r="5342">
          <cell r="CG5342">
            <v>0</v>
          </cell>
        </row>
        <row r="5343">
          <cell r="CG5343">
            <v>180960</v>
          </cell>
        </row>
        <row r="5344">
          <cell r="CG5344">
            <v>0</v>
          </cell>
        </row>
        <row r="5345">
          <cell r="CG5345">
            <v>0</v>
          </cell>
        </row>
        <row r="5346">
          <cell r="CG5346">
            <v>0</v>
          </cell>
        </row>
        <row r="5347">
          <cell r="CG5347">
            <v>0</v>
          </cell>
        </row>
        <row r="5348">
          <cell r="CG5348">
            <v>0</v>
          </cell>
        </row>
        <row r="5349">
          <cell r="CG5349">
            <v>0</v>
          </cell>
        </row>
        <row r="5350">
          <cell r="CG5350">
            <v>0</v>
          </cell>
        </row>
        <row r="5351">
          <cell r="CG5351">
            <v>0</v>
          </cell>
        </row>
        <row r="5352">
          <cell r="CG5352">
            <v>0</v>
          </cell>
        </row>
        <row r="5353">
          <cell r="CG5353">
            <v>0</v>
          </cell>
        </row>
        <row r="5354">
          <cell r="CG5354">
            <v>0</v>
          </cell>
        </row>
        <row r="5355">
          <cell r="CG5355">
            <v>0</v>
          </cell>
        </row>
        <row r="5356">
          <cell r="CG5356">
            <v>0</v>
          </cell>
        </row>
        <row r="5357">
          <cell r="CG5357">
            <v>0</v>
          </cell>
        </row>
        <row r="5358">
          <cell r="CG5358">
            <v>0</v>
          </cell>
        </row>
        <row r="5359">
          <cell r="CG5359">
            <v>0</v>
          </cell>
        </row>
        <row r="5360">
          <cell r="CG5360">
            <v>0</v>
          </cell>
        </row>
        <row r="5361">
          <cell r="CG5361">
            <v>0</v>
          </cell>
        </row>
        <row r="5362">
          <cell r="CG5362">
            <v>0</v>
          </cell>
        </row>
        <row r="5363">
          <cell r="CG5363">
            <v>0</v>
          </cell>
        </row>
        <row r="5364">
          <cell r="CG5364">
            <v>0</v>
          </cell>
        </row>
        <row r="5365">
          <cell r="CG5365">
            <v>0</v>
          </cell>
        </row>
        <row r="5366">
          <cell r="CG5366">
            <v>0</v>
          </cell>
        </row>
        <row r="5367">
          <cell r="CG5367">
            <v>0</v>
          </cell>
        </row>
        <row r="5368">
          <cell r="CG5368">
            <v>0</v>
          </cell>
        </row>
        <row r="5369">
          <cell r="CG5369">
            <v>0</v>
          </cell>
        </row>
        <row r="5370">
          <cell r="CG5370">
            <v>0</v>
          </cell>
        </row>
        <row r="5371">
          <cell r="CG5371">
            <v>0</v>
          </cell>
        </row>
        <row r="5372">
          <cell r="CG5372">
            <v>0</v>
          </cell>
        </row>
        <row r="5373">
          <cell r="CG5373">
            <v>0</v>
          </cell>
        </row>
        <row r="5374">
          <cell r="CG5374">
            <v>0</v>
          </cell>
        </row>
        <row r="5375">
          <cell r="CG5375">
            <v>0</v>
          </cell>
        </row>
        <row r="5376">
          <cell r="CG5376">
            <v>0</v>
          </cell>
        </row>
        <row r="5377">
          <cell r="CG5377">
            <v>0</v>
          </cell>
        </row>
        <row r="5378">
          <cell r="CG5378">
            <v>0</v>
          </cell>
        </row>
        <row r="5379">
          <cell r="CG5379">
            <v>0</v>
          </cell>
        </row>
        <row r="5380">
          <cell r="CG5380">
            <v>0</v>
          </cell>
        </row>
        <row r="5381">
          <cell r="CG5381">
            <v>0</v>
          </cell>
        </row>
        <row r="5382">
          <cell r="CG5382">
            <v>0</v>
          </cell>
        </row>
        <row r="5383">
          <cell r="CG5383">
            <v>0</v>
          </cell>
        </row>
        <row r="5384">
          <cell r="CG5384">
            <v>0</v>
          </cell>
        </row>
        <row r="5385">
          <cell r="CG5385">
            <v>0</v>
          </cell>
        </row>
        <row r="5386">
          <cell r="CG5386">
            <v>0</v>
          </cell>
        </row>
        <row r="5387">
          <cell r="CG5387">
            <v>0</v>
          </cell>
        </row>
        <row r="5388">
          <cell r="CG5388">
            <v>0</v>
          </cell>
        </row>
        <row r="5389">
          <cell r="CG5389">
            <v>0</v>
          </cell>
        </row>
        <row r="5390">
          <cell r="CG5390">
            <v>0</v>
          </cell>
        </row>
        <row r="5391">
          <cell r="CG5391">
            <v>0</v>
          </cell>
        </row>
        <row r="5392">
          <cell r="CG5392">
            <v>0</v>
          </cell>
        </row>
        <row r="5393">
          <cell r="CG5393">
            <v>0</v>
          </cell>
        </row>
        <row r="5394">
          <cell r="CG5394">
            <v>0</v>
          </cell>
        </row>
        <row r="5395">
          <cell r="CG5395">
            <v>0</v>
          </cell>
        </row>
        <row r="5396">
          <cell r="CG5396">
            <v>0</v>
          </cell>
        </row>
        <row r="5397">
          <cell r="CG5397">
            <v>0</v>
          </cell>
        </row>
        <row r="5398">
          <cell r="CG5398">
            <v>735410</v>
          </cell>
        </row>
        <row r="5399">
          <cell r="CG5399">
            <v>0</v>
          </cell>
        </row>
        <row r="5400">
          <cell r="CG5400">
            <v>0</v>
          </cell>
        </row>
        <row r="5401">
          <cell r="CG5401">
            <v>0</v>
          </cell>
        </row>
        <row r="5402">
          <cell r="CG5402">
            <v>180960</v>
          </cell>
        </row>
        <row r="5403">
          <cell r="CG5403">
            <v>0</v>
          </cell>
        </row>
        <row r="5404">
          <cell r="CG5404">
            <v>0</v>
          </cell>
        </row>
        <row r="5405">
          <cell r="CG5405">
            <v>0</v>
          </cell>
        </row>
        <row r="5406">
          <cell r="CG5406">
            <v>0</v>
          </cell>
        </row>
        <row r="5407">
          <cell r="CG5407">
            <v>0</v>
          </cell>
        </row>
        <row r="5408">
          <cell r="CG5408">
            <v>0</v>
          </cell>
        </row>
        <row r="5409">
          <cell r="CG5409">
            <v>0</v>
          </cell>
        </row>
        <row r="5410">
          <cell r="CG5410">
            <v>305760</v>
          </cell>
        </row>
        <row r="5411">
          <cell r="CG5411">
            <v>0</v>
          </cell>
        </row>
        <row r="5412">
          <cell r="CG5412">
            <v>0</v>
          </cell>
        </row>
        <row r="5413">
          <cell r="CG5413">
            <v>0</v>
          </cell>
        </row>
        <row r="5414">
          <cell r="CG5414">
            <v>0</v>
          </cell>
        </row>
        <row r="5415">
          <cell r="CG5415">
            <v>0</v>
          </cell>
        </row>
        <row r="5416">
          <cell r="CG5416">
            <v>0</v>
          </cell>
        </row>
        <row r="5417">
          <cell r="CG5417">
            <v>0</v>
          </cell>
        </row>
        <row r="5418">
          <cell r="CG5418">
            <v>0</v>
          </cell>
        </row>
        <row r="5419">
          <cell r="CG5419">
            <v>0</v>
          </cell>
        </row>
        <row r="5420">
          <cell r="CG5420">
            <v>180960</v>
          </cell>
        </row>
        <row r="5421">
          <cell r="CG5421">
            <v>0</v>
          </cell>
        </row>
        <row r="5422">
          <cell r="CG5422">
            <v>0</v>
          </cell>
        </row>
        <row r="5423">
          <cell r="CG5423">
            <v>0</v>
          </cell>
        </row>
        <row r="5424">
          <cell r="CG5424">
            <v>0</v>
          </cell>
        </row>
        <row r="5425">
          <cell r="CG5425">
            <v>0</v>
          </cell>
        </row>
        <row r="5426">
          <cell r="CG5426">
            <v>0</v>
          </cell>
        </row>
        <row r="5427">
          <cell r="CG5427">
            <v>0</v>
          </cell>
        </row>
        <row r="5428">
          <cell r="CG5428">
            <v>322920</v>
          </cell>
        </row>
        <row r="5429">
          <cell r="CG5429">
            <v>0</v>
          </cell>
        </row>
        <row r="5430">
          <cell r="CG5430">
            <v>0</v>
          </cell>
        </row>
        <row r="5431">
          <cell r="CG5431">
            <v>0</v>
          </cell>
        </row>
        <row r="5432">
          <cell r="CG5432">
            <v>180960</v>
          </cell>
        </row>
        <row r="5433">
          <cell r="CG5433">
            <v>0</v>
          </cell>
        </row>
        <row r="5434">
          <cell r="CG5434">
            <v>0</v>
          </cell>
        </row>
        <row r="5435">
          <cell r="CG5435">
            <v>0</v>
          </cell>
        </row>
        <row r="5436">
          <cell r="CG5436">
            <v>180960</v>
          </cell>
        </row>
        <row r="5437">
          <cell r="CG5437">
            <v>0</v>
          </cell>
        </row>
        <row r="5438">
          <cell r="CG5438">
            <v>0</v>
          </cell>
        </row>
        <row r="5439">
          <cell r="CG5439">
            <v>0</v>
          </cell>
        </row>
        <row r="5440">
          <cell r="CG5440">
            <v>28184</v>
          </cell>
        </row>
        <row r="5441">
          <cell r="CG5441">
            <v>0</v>
          </cell>
        </row>
        <row r="5442">
          <cell r="CG5442">
            <v>0</v>
          </cell>
        </row>
        <row r="5443">
          <cell r="CG5443">
            <v>0</v>
          </cell>
        </row>
        <row r="5444">
          <cell r="CG5444">
            <v>389979.2</v>
          </cell>
        </row>
        <row r="5445">
          <cell r="CG5445">
            <v>0</v>
          </cell>
        </row>
        <row r="5446">
          <cell r="CG5446">
            <v>0</v>
          </cell>
        </row>
        <row r="5447">
          <cell r="CG5447">
            <v>0</v>
          </cell>
        </row>
        <row r="5448">
          <cell r="CG5448">
            <v>0</v>
          </cell>
        </row>
        <row r="5449">
          <cell r="CG5449">
            <v>0</v>
          </cell>
        </row>
        <row r="5450">
          <cell r="CG5450">
            <v>427419.2</v>
          </cell>
        </row>
        <row r="5451">
          <cell r="CG5451">
            <v>0</v>
          </cell>
        </row>
        <row r="5452">
          <cell r="CG5452">
            <v>0</v>
          </cell>
        </row>
        <row r="5453">
          <cell r="CG5453">
            <v>0</v>
          </cell>
        </row>
        <row r="5454">
          <cell r="CG5454">
            <v>272480</v>
          </cell>
        </row>
        <row r="5455">
          <cell r="CG5455">
            <v>0</v>
          </cell>
        </row>
        <row r="5456">
          <cell r="CG5456">
            <v>0</v>
          </cell>
        </row>
        <row r="5457">
          <cell r="CG5457">
            <v>0</v>
          </cell>
        </row>
        <row r="5458">
          <cell r="CG5458">
            <v>381499.04000000004</v>
          </cell>
        </row>
        <row r="5459">
          <cell r="CG5459">
            <v>0</v>
          </cell>
        </row>
        <row r="5460">
          <cell r="CG5460">
            <v>0</v>
          </cell>
        </row>
        <row r="5461">
          <cell r="CG5461">
            <v>0</v>
          </cell>
        </row>
        <row r="5462">
          <cell r="CG5462">
            <v>763481</v>
          </cell>
        </row>
        <row r="5463">
          <cell r="CG5463">
            <v>798547.35999999987</v>
          </cell>
        </row>
        <row r="5464">
          <cell r="CG5464">
            <v>0</v>
          </cell>
        </row>
        <row r="5465">
          <cell r="CG5465">
            <v>0</v>
          </cell>
        </row>
        <row r="5466">
          <cell r="CG5466">
            <v>313040</v>
          </cell>
        </row>
        <row r="5467">
          <cell r="CG5467">
            <v>861938</v>
          </cell>
        </row>
        <row r="5468">
          <cell r="CG5468">
            <v>3415549.2799999993</v>
          </cell>
        </row>
        <row r="5469">
          <cell r="CG5469">
            <v>354815.76</v>
          </cell>
        </row>
        <row r="5470">
          <cell r="CG5470">
            <v>1650000</v>
          </cell>
        </row>
        <row r="5471">
          <cell r="CG5471">
            <v>0</v>
          </cell>
        </row>
        <row r="5472">
          <cell r="CG5472">
            <v>0</v>
          </cell>
        </row>
        <row r="5473">
          <cell r="CG5473">
            <v>0</v>
          </cell>
        </row>
        <row r="5474">
          <cell r="CG5474">
            <v>14262050</v>
          </cell>
        </row>
        <row r="5475">
          <cell r="CG5475">
            <v>0</v>
          </cell>
        </row>
        <row r="5476">
          <cell r="CG5476">
            <v>0</v>
          </cell>
        </row>
        <row r="5477">
          <cell r="CG5477">
            <v>74273.679999999993</v>
          </cell>
        </row>
        <row r="5478">
          <cell r="CG5478">
            <v>197496</v>
          </cell>
        </row>
        <row r="5479">
          <cell r="CG5479">
            <v>1007760</v>
          </cell>
        </row>
        <row r="5480">
          <cell r="CG5480">
            <v>0</v>
          </cell>
        </row>
        <row r="5481">
          <cell r="CG5481">
            <v>0</v>
          </cell>
        </row>
        <row r="5482">
          <cell r="CG5482">
            <v>349252.8</v>
          </cell>
        </row>
        <row r="5483">
          <cell r="CG5483">
            <v>0</v>
          </cell>
        </row>
        <row r="5484">
          <cell r="CG5484">
            <v>0</v>
          </cell>
        </row>
        <row r="5485">
          <cell r="CG5485">
            <v>29120</v>
          </cell>
        </row>
        <row r="5486">
          <cell r="CG5486">
            <v>140058.88</v>
          </cell>
        </row>
        <row r="5487">
          <cell r="CG5487">
            <v>166400</v>
          </cell>
        </row>
        <row r="5488">
          <cell r="CG5488">
            <v>3184896</v>
          </cell>
        </row>
        <row r="5489">
          <cell r="CG5489">
            <v>31200</v>
          </cell>
        </row>
        <row r="5490">
          <cell r="CG5490">
            <v>0</v>
          </cell>
        </row>
        <row r="5491">
          <cell r="CG5491">
            <v>0</v>
          </cell>
        </row>
        <row r="5492">
          <cell r="CG5492">
            <v>0</v>
          </cell>
        </row>
        <row r="5493">
          <cell r="CG5493">
            <v>150280</v>
          </cell>
        </row>
        <row r="5494">
          <cell r="CG5494">
            <v>0</v>
          </cell>
        </row>
        <row r="5495">
          <cell r="CG5495">
            <v>0</v>
          </cell>
        </row>
        <row r="5496">
          <cell r="CG5496">
            <v>0</v>
          </cell>
        </row>
        <row r="5497">
          <cell r="CG5497">
            <v>0</v>
          </cell>
        </row>
        <row r="5498">
          <cell r="CG5498">
            <v>0</v>
          </cell>
        </row>
        <row r="5499">
          <cell r="CG5499">
            <v>0</v>
          </cell>
        </row>
        <row r="5500">
          <cell r="CG5500">
            <v>0</v>
          </cell>
        </row>
        <row r="5501">
          <cell r="CG5501">
            <v>0</v>
          </cell>
        </row>
        <row r="5502">
          <cell r="CG5502">
            <v>0</v>
          </cell>
        </row>
        <row r="5503">
          <cell r="CG5503">
            <v>0</v>
          </cell>
        </row>
        <row r="5504">
          <cell r="CG5504">
            <v>0</v>
          </cell>
        </row>
        <row r="5505">
          <cell r="CG5505">
            <v>0</v>
          </cell>
        </row>
        <row r="5506">
          <cell r="CG5506">
            <v>0</v>
          </cell>
        </row>
        <row r="5507">
          <cell r="CG5507">
            <v>0</v>
          </cell>
        </row>
        <row r="5508">
          <cell r="CG5508">
            <v>0</v>
          </cell>
        </row>
        <row r="5509">
          <cell r="CG5509">
            <v>0</v>
          </cell>
        </row>
        <row r="5510">
          <cell r="CG5510">
            <v>0</v>
          </cell>
        </row>
        <row r="5511">
          <cell r="CG5511">
            <v>0</v>
          </cell>
        </row>
        <row r="5512">
          <cell r="CG5512">
            <v>0</v>
          </cell>
        </row>
        <row r="5513">
          <cell r="CG5513">
            <v>0</v>
          </cell>
        </row>
        <row r="5514">
          <cell r="CG5514">
            <v>0</v>
          </cell>
        </row>
        <row r="5515">
          <cell r="CG5515">
            <v>254826.00000000003</v>
          </cell>
        </row>
        <row r="5516">
          <cell r="CG5516">
            <v>0</v>
          </cell>
        </row>
        <row r="5517">
          <cell r="CG5517">
            <v>0</v>
          </cell>
        </row>
        <row r="5518">
          <cell r="CG5518">
            <v>0</v>
          </cell>
        </row>
        <row r="5519">
          <cell r="CG5519">
            <v>0</v>
          </cell>
        </row>
        <row r="5520">
          <cell r="CG5520">
            <v>0</v>
          </cell>
        </row>
        <row r="5521">
          <cell r="CG5521">
            <v>0</v>
          </cell>
        </row>
        <row r="5522">
          <cell r="CG5522">
            <v>0</v>
          </cell>
        </row>
        <row r="5523">
          <cell r="CG5523">
            <v>0</v>
          </cell>
        </row>
        <row r="5524">
          <cell r="CG5524">
            <v>0</v>
          </cell>
        </row>
        <row r="5525">
          <cell r="CG5525">
            <v>0</v>
          </cell>
        </row>
        <row r="5526">
          <cell r="CG5526">
            <v>0</v>
          </cell>
        </row>
        <row r="5527">
          <cell r="CG5527">
            <v>600000</v>
          </cell>
        </row>
        <row r="5528">
          <cell r="CG5528">
            <v>0</v>
          </cell>
        </row>
        <row r="5529">
          <cell r="CG5529">
            <v>0</v>
          </cell>
        </row>
        <row r="5530">
          <cell r="CG5530">
            <v>0</v>
          </cell>
        </row>
        <row r="5531">
          <cell r="CG5531">
            <v>360000</v>
          </cell>
        </row>
        <row r="5532">
          <cell r="CG5532">
            <v>0</v>
          </cell>
        </row>
        <row r="5533">
          <cell r="CG5533">
            <v>0</v>
          </cell>
        </row>
        <row r="5534">
          <cell r="CG5534">
            <v>0</v>
          </cell>
        </row>
        <row r="5535">
          <cell r="CG5535">
            <v>600000</v>
          </cell>
        </row>
        <row r="5536">
          <cell r="CG5536">
            <v>0</v>
          </cell>
        </row>
        <row r="5537">
          <cell r="CG5537">
            <v>0</v>
          </cell>
        </row>
        <row r="5538">
          <cell r="CG5538">
            <v>0</v>
          </cell>
        </row>
        <row r="5539">
          <cell r="CG5539">
            <v>360000</v>
          </cell>
        </row>
        <row r="5540">
          <cell r="CG5540">
            <v>0</v>
          </cell>
        </row>
        <row r="5541">
          <cell r="CG5541">
            <v>0</v>
          </cell>
        </row>
        <row r="5542">
          <cell r="CG5542">
            <v>0</v>
          </cell>
        </row>
        <row r="5543">
          <cell r="CG5543">
            <v>0</v>
          </cell>
        </row>
        <row r="5544">
          <cell r="CG5544">
            <v>0</v>
          </cell>
        </row>
        <row r="5545">
          <cell r="CG5545">
            <v>0</v>
          </cell>
        </row>
        <row r="5546">
          <cell r="CG5546">
            <v>0</v>
          </cell>
        </row>
        <row r="5547">
          <cell r="CG5547">
            <v>346886</v>
          </cell>
        </row>
        <row r="5548">
          <cell r="CG5548">
            <v>0</v>
          </cell>
        </row>
        <row r="5549">
          <cell r="CG5549">
            <v>0</v>
          </cell>
        </row>
        <row r="5550">
          <cell r="CG5550">
            <v>0</v>
          </cell>
        </row>
        <row r="5551">
          <cell r="CG5551">
            <v>0</v>
          </cell>
        </row>
        <row r="5552">
          <cell r="CG5552">
            <v>0</v>
          </cell>
        </row>
        <row r="5553">
          <cell r="CG5553">
            <v>0</v>
          </cell>
        </row>
        <row r="5554">
          <cell r="CG5554">
            <v>0</v>
          </cell>
        </row>
        <row r="5555">
          <cell r="CG5555">
            <v>0</v>
          </cell>
        </row>
        <row r="5556">
          <cell r="CG5556">
            <v>0</v>
          </cell>
        </row>
        <row r="5557">
          <cell r="CG5557">
            <v>0</v>
          </cell>
        </row>
        <row r="5558">
          <cell r="CG5558">
            <v>0</v>
          </cell>
        </row>
        <row r="5559">
          <cell r="CG5559">
            <v>0</v>
          </cell>
        </row>
        <row r="5560">
          <cell r="CG5560">
            <v>0</v>
          </cell>
        </row>
        <row r="5561">
          <cell r="CG5561">
            <v>0</v>
          </cell>
        </row>
        <row r="5562">
          <cell r="CG5562">
            <v>0</v>
          </cell>
        </row>
        <row r="5563">
          <cell r="CG5563">
            <v>0</v>
          </cell>
        </row>
        <row r="5564">
          <cell r="CG5564">
            <v>0</v>
          </cell>
        </row>
        <row r="5565">
          <cell r="CG5565">
            <v>0</v>
          </cell>
        </row>
        <row r="5566">
          <cell r="CG5566">
            <v>0</v>
          </cell>
        </row>
        <row r="5567">
          <cell r="CG5567">
            <v>0</v>
          </cell>
        </row>
        <row r="5568">
          <cell r="CG5568">
            <v>0</v>
          </cell>
        </row>
        <row r="5569">
          <cell r="CG5569">
            <v>6000000</v>
          </cell>
        </row>
        <row r="5570">
          <cell r="CG5570">
            <v>47950</v>
          </cell>
        </row>
        <row r="5571">
          <cell r="CG5571">
            <v>0</v>
          </cell>
        </row>
        <row r="5572">
          <cell r="CG5572">
            <v>0</v>
          </cell>
        </row>
        <row r="5573">
          <cell r="CG5573">
            <v>0</v>
          </cell>
        </row>
        <row r="5574">
          <cell r="CG5574">
            <v>6000000</v>
          </cell>
        </row>
        <row r="5575">
          <cell r="CG5575">
            <v>0</v>
          </cell>
        </row>
        <row r="5576">
          <cell r="CG5576">
            <v>0</v>
          </cell>
        </row>
        <row r="5577">
          <cell r="CG5577">
            <v>244888.00000000003</v>
          </cell>
        </row>
        <row r="5578">
          <cell r="CG5578">
            <v>0</v>
          </cell>
        </row>
        <row r="5579">
          <cell r="CG5579">
            <v>0</v>
          </cell>
        </row>
        <row r="5580">
          <cell r="CG5580">
            <v>0</v>
          </cell>
        </row>
        <row r="5581">
          <cell r="CG5581">
            <v>0</v>
          </cell>
        </row>
        <row r="5582">
          <cell r="CG5582">
            <v>0</v>
          </cell>
        </row>
        <row r="5583">
          <cell r="CG5583">
            <v>0</v>
          </cell>
        </row>
        <row r="5584">
          <cell r="CG5584">
            <v>0</v>
          </cell>
        </row>
        <row r="5585">
          <cell r="CG5585">
            <v>0</v>
          </cell>
        </row>
        <row r="5586">
          <cell r="CG5586">
            <v>0</v>
          </cell>
        </row>
        <row r="5587">
          <cell r="CG5587">
            <v>0</v>
          </cell>
        </row>
        <row r="5588">
          <cell r="CG5588">
            <v>0</v>
          </cell>
        </row>
        <row r="5589">
          <cell r="CG5589">
            <v>360000</v>
          </cell>
        </row>
        <row r="5590">
          <cell r="CG5590">
            <v>0</v>
          </cell>
        </row>
        <row r="5591">
          <cell r="CG5591">
            <v>0</v>
          </cell>
        </row>
        <row r="5592">
          <cell r="CG5592">
            <v>600000</v>
          </cell>
        </row>
        <row r="5593">
          <cell r="CG5593">
            <v>34200</v>
          </cell>
        </row>
        <row r="5594">
          <cell r="CG5594">
            <v>840000</v>
          </cell>
        </row>
        <row r="5595">
          <cell r="CG5595">
            <v>253100</v>
          </cell>
        </row>
        <row r="5596">
          <cell r="CG5596">
            <v>0</v>
          </cell>
        </row>
        <row r="5597">
          <cell r="CG5597">
            <v>0</v>
          </cell>
        </row>
        <row r="5598">
          <cell r="CG5598">
            <v>0</v>
          </cell>
        </row>
        <row r="5599">
          <cell r="CG5599">
            <v>0</v>
          </cell>
        </row>
        <row r="5600">
          <cell r="CG5600">
            <v>600000</v>
          </cell>
        </row>
        <row r="5601">
          <cell r="CG5601">
            <v>0</v>
          </cell>
        </row>
        <row r="5602">
          <cell r="CG5602">
            <v>0</v>
          </cell>
        </row>
        <row r="5603">
          <cell r="CG5603">
            <v>0</v>
          </cell>
        </row>
        <row r="5604">
          <cell r="CG5604">
            <v>0</v>
          </cell>
        </row>
        <row r="5605">
          <cell r="CG5605">
            <v>0</v>
          </cell>
        </row>
        <row r="5606">
          <cell r="CG5606">
            <v>10365167.730522111</v>
          </cell>
        </row>
        <row r="5607">
          <cell r="CG5607">
            <v>0</v>
          </cell>
        </row>
        <row r="5608">
          <cell r="CG5608">
            <v>0</v>
          </cell>
        </row>
        <row r="5609">
          <cell r="CG5609">
            <v>0</v>
          </cell>
        </row>
        <row r="5610">
          <cell r="CG5610">
            <v>0</v>
          </cell>
        </row>
        <row r="5611">
          <cell r="CG5611">
            <v>0</v>
          </cell>
        </row>
        <row r="5612">
          <cell r="CG5612">
            <v>0</v>
          </cell>
        </row>
        <row r="5613">
          <cell r="CG5613">
            <v>0</v>
          </cell>
        </row>
        <row r="5614">
          <cell r="CG5614">
            <v>6204714.0768719083</v>
          </cell>
        </row>
        <row r="5615">
          <cell r="CG5615">
            <v>0</v>
          </cell>
        </row>
        <row r="5616">
          <cell r="CG5616">
            <v>0</v>
          </cell>
        </row>
        <row r="5617">
          <cell r="CG5617">
            <v>0</v>
          </cell>
        </row>
        <row r="5618">
          <cell r="CG5618">
            <v>0</v>
          </cell>
        </row>
        <row r="5619">
          <cell r="CG5619">
            <v>0</v>
          </cell>
        </row>
        <row r="5620">
          <cell r="CG5620">
            <v>500025.02637499943</v>
          </cell>
        </row>
        <row r="5621">
          <cell r="CG5621">
            <v>0</v>
          </cell>
        </row>
        <row r="5622">
          <cell r="CG5622">
            <v>0</v>
          </cell>
        </row>
        <row r="5623">
          <cell r="CG5623">
            <v>0</v>
          </cell>
        </row>
        <row r="5624">
          <cell r="CG5624">
            <v>0</v>
          </cell>
        </row>
        <row r="5625">
          <cell r="CG5625">
            <v>0</v>
          </cell>
        </row>
        <row r="5626">
          <cell r="CG5626">
            <v>162382.04320000004</v>
          </cell>
        </row>
        <row r="5627">
          <cell r="CG5627">
            <v>0</v>
          </cell>
        </row>
        <row r="5628">
          <cell r="CG5628">
            <v>0</v>
          </cell>
        </row>
        <row r="5629">
          <cell r="CG5629">
            <v>0</v>
          </cell>
        </row>
        <row r="5630">
          <cell r="CG5630">
            <v>0</v>
          </cell>
        </row>
        <row r="5631">
          <cell r="CG5631">
            <v>0</v>
          </cell>
        </row>
        <row r="5632">
          <cell r="CG5632">
            <v>562535.52353107801</v>
          </cell>
        </row>
        <row r="5633">
          <cell r="CG5633">
            <v>0</v>
          </cell>
        </row>
        <row r="5634">
          <cell r="CG5634">
            <v>0</v>
          </cell>
        </row>
        <row r="5635">
          <cell r="CG5635">
            <v>0</v>
          </cell>
        </row>
        <row r="5636">
          <cell r="CG5636">
            <v>1921245.5205929198</v>
          </cell>
        </row>
        <row r="5637">
          <cell r="CG5637">
            <v>0</v>
          </cell>
        </row>
        <row r="5638">
          <cell r="CG5638">
            <v>0</v>
          </cell>
        </row>
        <row r="5639">
          <cell r="CG5639">
            <v>0</v>
          </cell>
        </row>
        <row r="5640">
          <cell r="CG5640">
            <v>0</v>
          </cell>
        </row>
        <row r="5641">
          <cell r="CG5641">
            <v>0</v>
          </cell>
        </row>
        <row r="5642">
          <cell r="CG5642">
            <v>0</v>
          </cell>
        </row>
        <row r="5643">
          <cell r="CG5643">
            <v>0</v>
          </cell>
        </row>
        <row r="5644">
          <cell r="CG5644">
            <v>0</v>
          </cell>
        </row>
        <row r="5645">
          <cell r="CG5645">
            <v>0</v>
          </cell>
        </row>
        <row r="5646">
          <cell r="CG5646">
            <v>0</v>
          </cell>
        </row>
        <row r="5647">
          <cell r="CG5647">
            <v>0</v>
          </cell>
        </row>
        <row r="5648">
          <cell r="CG5648">
            <v>0</v>
          </cell>
        </row>
        <row r="5649">
          <cell r="CG5649">
            <v>0</v>
          </cell>
        </row>
        <row r="5650">
          <cell r="CG5650">
            <v>0</v>
          </cell>
        </row>
        <row r="5651">
          <cell r="CG5651">
            <v>0</v>
          </cell>
        </row>
        <row r="5652">
          <cell r="CG5652">
            <v>0</v>
          </cell>
        </row>
        <row r="5653">
          <cell r="CG5653">
            <v>0</v>
          </cell>
        </row>
        <row r="5654">
          <cell r="CG5654">
            <v>0</v>
          </cell>
        </row>
        <row r="5655">
          <cell r="CG5655">
            <v>0</v>
          </cell>
        </row>
        <row r="5656">
          <cell r="CG5656">
            <v>0</v>
          </cell>
        </row>
        <row r="5657">
          <cell r="CG5657">
            <v>0</v>
          </cell>
        </row>
        <row r="5658">
          <cell r="CG5658">
            <v>0</v>
          </cell>
        </row>
        <row r="5659">
          <cell r="CG5659">
            <v>0</v>
          </cell>
        </row>
        <row r="5660">
          <cell r="CG5660">
            <v>0</v>
          </cell>
        </row>
        <row r="5661">
          <cell r="CG5661">
            <v>0</v>
          </cell>
        </row>
        <row r="5662">
          <cell r="CG5662">
            <v>0</v>
          </cell>
        </row>
        <row r="5663">
          <cell r="CG5663">
            <v>0</v>
          </cell>
        </row>
        <row r="5664">
          <cell r="CG5664">
            <v>0</v>
          </cell>
        </row>
        <row r="5665">
          <cell r="CG5665">
            <v>0</v>
          </cell>
        </row>
        <row r="5666">
          <cell r="CG5666">
            <v>0</v>
          </cell>
        </row>
        <row r="5667">
          <cell r="CG5667">
            <v>0</v>
          </cell>
        </row>
        <row r="5668">
          <cell r="CG5668">
            <v>0</v>
          </cell>
        </row>
        <row r="5669">
          <cell r="CG5669">
            <v>0</v>
          </cell>
        </row>
        <row r="5670">
          <cell r="CG5670">
            <v>0</v>
          </cell>
        </row>
        <row r="5671">
          <cell r="CG5671">
            <v>0</v>
          </cell>
        </row>
        <row r="5672">
          <cell r="CG5672">
            <v>0</v>
          </cell>
        </row>
        <row r="5673">
          <cell r="CG5673">
            <v>0</v>
          </cell>
        </row>
        <row r="5674">
          <cell r="CG5674">
            <v>0</v>
          </cell>
        </row>
        <row r="5675">
          <cell r="CG5675">
            <v>0</v>
          </cell>
        </row>
        <row r="5676">
          <cell r="CG5676">
            <v>0</v>
          </cell>
        </row>
        <row r="5677">
          <cell r="CG5677">
            <v>0</v>
          </cell>
        </row>
        <row r="5678">
          <cell r="CG5678">
            <v>0</v>
          </cell>
        </row>
        <row r="5679">
          <cell r="CG5679">
            <v>0</v>
          </cell>
        </row>
        <row r="5680">
          <cell r="CG5680">
            <v>0</v>
          </cell>
        </row>
        <row r="5681">
          <cell r="CG5681">
            <v>0</v>
          </cell>
        </row>
        <row r="5682">
          <cell r="CG5682">
            <v>0</v>
          </cell>
        </row>
        <row r="5683">
          <cell r="CG5683">
            <v>0</v>
          </cell>
        </row>
        <row r="5684">
          <cell r="CG5684">
            <v>0</v>
          </cell>
        </row>
        <row r="5685">
          <cell r="CG5685">
            <v>0</v>
          </cell>
        </row>
        <row r="5686">
          <cell r="CG5686">
            <v>0</v>
          </cell>
        </row>
        <row r="5687">
          <cell r="CG5687">
            <v>0</v>
          </cell>
        </row>
        <row r="5688">
          <cell r="CG5688">
            <v>0</v>
          </cell>
        </row>
        <row r="5689">
          <cell r="CG5689">
            <v>0</v>
          </cell>
        </row>
        <row r="5690">
          <cell r="CG5690">
            <v>0</v>
          </cell>
        </row>
        <row r="5691">
          <cell r="CG5691">
            <v>0</v>
          </cell>
        </row>
        <row r="5692">
          <cell r="CG5692">
            <v>0</v>
          </cell>
        </row>
        <row r="5693">
          <cell r="CG5693">
            <v>0</v>
          </cell>
        </row>
        <row r="5694">
          <cell r="CG5694">
            <v>4181898.0128446906</v>
          </cell>
        </row>
        <row r="5695">
          <cell r="CG5695">
            <v>0</v>
          </cell>
        </row>
        <row r="5696">
          <cell r="CG5696">
            <v>0</v>
          </cell>
        </row>
        <row r="5697">
          <cell r="CG5697">
            <v>0</v>
          </cell>
        </row>
        <row r="5698">
          <cell r="CG5698">
            <v>0</v>
          </cell>
        </row>
        <row r="5699">
          <cell r="CG5699">
            <v>0</v>
          </cell>
        </row>
        <row r="5700">
          <cell r="CG5700">
            <v>0</v>
          </cell>
        </row>
        <row r="5701">
          <cell r="CG5701">
            <v>0</v>
          </cell>
        </row>
        <row r="5702">
          <cell r="CG5702">
            <v>0</v>
          </cell>
        </row>
        <row r="5703">
          <cell r="CG5703">
            <v>0</v>
          </cell>
        </row>
        <row r="5704">
          <cell r="CG5704">
            <v>0</v>
          </cell>
        </row>
        <row r="5705">
          <cell r="CG5705">
            <v>0</v>
          </cell>
        </row>
        <row r="5706">
          <cell r="CG5706">
            <v>0</v>
          </cell>
        </row>
        <row r="5707">
          <cell r="CG5707">
            <v>0</v>
          </cell>
        </row>
        <row r="5708">
          <cell r="CG5708">
            <v>0</v>
          </cell>
        </row>
        <row r="5709">
          <cell r="CG5709">
            <v>0</v>
          </cell>
        </row>
        <row r="5710">
          <cell r="CG5710">
            <v>0</v>
          </cell>
        </row>
        <row r="5711">
          <cell r="CG5711">
            <v>0</v>
          </cell>
        </row>
        <row r="5712">
          <cell r="CG5712">
            <v>0</v>
          </cell>
        </row>
        <row r="5713">
          <cell r="CG5713">
            <v>0</v>
          </cell>
        </row>
        <row r="5714">
          <cell r="CG5714">
            <v>0</v>
          </cell>
        </row>
        <row r="5715">
          <cell r="CG5715">
            <v>0</v>
          </cell>
        </row>
        <row r="5716">
          <cell r="CG5716">
            <v>0</v>
          </cell>
        </row>
        <row r="5717">
          <cell r="CG5717">
            <v>0</v>
          </cell>
        </row>
        <row r="5718">
          <cell r="CG5718">
            <v>0</v>
          </cell>
        </row>
        <row r="5719">
          <cell r="CG5719">
            <v>0</v>
          </cell>
        </row>
        <row r="5720">
          <cell r="CG5720">
            <v>0</v>
          </cell>
        </row>
        <row r="5721">
          <cell r="CG5721">
            <v>0</v>
          </cell>
        </row>
        <row r="5722">
          <cell r="CG5722">
            <v>0</v>
          </cell>
        </row>
        <row r="5723">
          <cell r="CG5723">
            <v>0</v>
          </cell>
        </row>
        <row r="5724">
          <cell r="CG5724">
            <v>0</v>
          </cell>
        </row>
        <row r="5725">
          <cell r="CG5725">
            <v>0</v>
          </cell>
        </row>
        <row r="5726">
          <cell r="CG5726">
            <v>0</v>
          </cell>
        </row>
        <row r="5727">
          <cell r="CG5727">
            <v>0</v>
          </cell>
        </row>
        <row r="5728">
          <cell r="CG5728">
            <v>0</v>
          </cell>
        </row>
        <row r="5729">
          <cell r="CG5729">
            <v>0</v>
          </cell>
        </row>
        <row r="5730">
          <cell r="CG5730">
            <v>0</v>
          </cell>
        </row>
        <row r="5731">
          <cell r="CG5731">
            <v>0</v>
          </cell>
        </row>
        <row r="5732">
          <cell r="CG5732">
            <v>0</v>
          </cell>
        </row>
        <row r="5733">
          <cell r="CG5733">
            <v>0</v>
          </cell>
        </row>
        <row r="5734">
          <cell r="CG5734">
            <v>748712.07496333634</v>
          </cell>
        </row>
        <row r="5735">
          <cell r="CG5735">
            <v>0</v>
          </cell>
        </row>
        <row r="5736">
          <cell r="CG5736">
            <v>0</v>
          </cell>
        </row>
        <row r="5737">
          <cell r="CG5737">
            <v>0</v>
          </cell>
        </row>
        <row r="5738">
          <cell r="CG5738">
            <v>0</v>
          </cell>
        </row>
        <row r="5739">
          <cell r="CG5739">
            <v>0</v>
          </cell>
        </row>
        <row r="5740">
          <cell r="CG5740">
            <v>0</v>
          </cell>
        </row>
        <row r="5741">
          <cell r="CG5741">
            <v>0</v>
          </cell>
        </row>
        <row r="5742">
          <cell r="CG5742">
            <v>0</v>
          </cell>
        </row>
        <row r="5743">
          <cell r="CG5743">
            <v>0</v>
          </cell>
        </row>
        <row r="5744">
          <cell r="CG5744">
            <v>0</v>
          </cell>
        </row>
        <row r="5745">
          <cell r="CG5745">
            <v>0</v>
          </cell>
        </row>
        <row r="5746">
          <cell r="CG5746">
            <v>3371247.1249158154</v>
          </cell>
        </row>
        <row r="5747">
          <cell r="CG5747">
            <v>0</v>
          </cell>
        </row>
        <row r="5748">
          <cell r="CG5748">
            <v>0</v>
          </cell>
        </row>
        <row r="5749">
          <cell r="CG5749">
            <v>0</v>
          </cell>
        </row>
        <row r="5750">
          <cell r="CG5750">
            <v>0</v>
          </cell>
        </row>
        <row r="5751">
          <cell r="CG5751">
            <v>0</v>
          </cell>
        </row>
        <row r="5752">
          <cell r="CG5752">
            <v>0</v>
          </cell>
        </row>
        <row r="5753">
          <cell r="CG5753">
            <v>0</v>
          </cell>
        </row>
        <row r="5754">
          <cell r="CG5754">
            <v>1605948.8239566451</v>
          </cell>
        </row>
        <row r="5755">
          <cell r="CG5755">
            <v>0</v>
          </cell>
        </row>
        <row r="5756">
          <cell r="CG5756">
            <v>0</v>
          </cell>
        </row>
        <row r="5757">
          <cell r="CG5757">
            <v>0</v>
          </cell>
        </row>
        <row r="5758">
          <cell r="CG5758">
            <v>0</v>
          </cell>
        </row>
        <row r="5759">
          <cell r="CG5759">
            <v>0</v>
          </cell>
        </row>
        <row r="5760">
          <cell r="CG5760">
            <v>0</v>
          </cell>
        </row>
        <row r="5761">
          <cell r="CG5761">
            <v>0</v>
          </cell>
        </row>
        <row r="5762">
          <cell r="CG5762">
            <v>0</v>
          </cell>
        </row>
        <row r="5763">
          <cell r="CG5763">
            <v>0</v>
          </cell>
        </row>
        <row r="5764">
          <cell r="CG5764">
            <v>0</v>
          </cell>
        </row>
        <row r="5765">
          <cell r="CG5765">
            <v>0</v>
          </cell>
        </row>
        <row r="5766">
          <cell r="CG5766">
            <v>0</v>
          </cell>
        </row>
        <row r="5767">
          <cell r="CG5767">
            <v>0</v>
          </cell>
        </row>
        <row r="5768">
          <cell r="CG5768">
            <v>0</v>
          </cell>
        </row>
        <row r="5769">
          <cell r="CG5769">
            <v>0</v>
          </cell>
        </row>
        <row r="5770">
          <cell r="CG5770">
            <v>2007497.9297128441</v>
          </cell>
        </row>
        <row r="5771">
          <cell r="CG5771">
            <v>0</v>
          </cell>
        </row>
        <row r="5772">
          <cell r="CG5772">
            <v>0</v>
          </cell>
        </row>
        <row r="5773">
          <cell r="CG5773">
            <v>0</v>
          </cell>
        </row>
        <row r="5774">
          <cell r="CG5774">
            <v>6843.9072000000024</v>
          </cell>
        </row>
        <row r="5775">
          <cell r="CG5775">
            <v>0</v>
          </cell>
        </row>
        <row r="5776">
          <cell r="CG5776">
            <v>0</v>
          </cell>
        </row>
        <row r="5777">
          <cell r="CG5777">
            <v>0</v>
          </cell>
        </row>
        <row r="5778">
          <cell r="CG5778">
            <v>0</v>
          </cell>
        </row>
        <row r="5779">
          <cell r="CG5779">
            <v>0</v>
          </cell>
        </row>
        <row r="5780">
          <cell r="CG5780">
            <v>0</v>
          </cell>
        </row>
        <row r="5781">
          <cell r="CG5781">
            <v>0</v>
          </cell>
        </row>
        <row r="5782">
          <cell r="CG5782">
            <v>0</v>
          </cell>
        </row>
        <row r="5783">
          <cell r="CG5783">
            <v>0</v>
          </cell>
        </row>
        <row r="5784">
          <cell r="CG5784">
            <v>0</v>
          </cell>
        </row>
        <row r="5785">
          <cell r="CG5785">
            <v>0</v>
          </cell>
        </row>
        <row r="5786">
          <cell r="CG5786">
            <v>0</v>
          </cell>
        </row>
        <row r="5787">
          <cell r="CG5787">
            <v>0</v>
          </cell>
        </row>
        <row r="5788">
          <cell r="CG5788">
            <v>0</v>
          </cell>
        </row>
        <row r="5789">
          <cell r="CG5789">
            <v>0</v>
          </cell>
        </row>
        <row r="5790">
          <cell r="CG5790">
            <v>2109005.0915393359</v>
          </cell>
        </row>
        <row r="5791">
          <cell r="CG5791">
            <v>0</v>
          </cell>
        </row>
        <row r="5792">
          <cell r="CG5792">
            <v>0</v>
          </cell>
        </row>
        <row r="5793">
          <cell r="CG5793">
            <v>0</v>
          </cell>
        </row>
        <row r="5794">
          <cell r="CG5794">
            <v>0</v>
          </cell>
        </row>
        <row r="5795">
          <cell r="CG5795">
            <v>0</v>
          </cell>
        </row>
        <row r="5796">
          <cell r="CG5796">
            <v>0</v>
          </cell>
        </row>
        <row r="5797">
          <cell r="CG5797">
            <v>0</v>
          </cell>
        </row>
        <row r="5798">
          <cell r="CG5798">
            <v>151092.44292093787</v>
          </cell>
        </row>
        <row r="5799">
          <cell r="CG5799">
            <v>0</v>
          </cell>
        </row>
        <row r="5800">
          <cell r="CG5800">
            <v>0</v>
          </cell>
        </row>
        <row r="5801">
          <cell r="CG5801">
            <v>0</v>
          </cell>
        </row>
        <row r="5802">
          <cell r="CG5802">
            <v>0</v>
          </cell>
        </row>
        <row r="5803">
          <cell r="CG5803">
            <v>0</v>
          </cell>
        </row>
        <row r="5804">
          <cell r="CG5804">
            <v>0</v>
          </cell>
        </row>
        <row r="5805">
          <cell r="CG5805">
            <v>0</v>
          </cell>
        </row>
        <row r="5806">
          <cell r="CG5806">
            <v>1523843.2170099018</v>
          </cell>
        </row>
        <row r="5807">
          <cell r="CG5807">
            <v>0</v>
          </cell>
        </row>
        <row r="5808">
          <cell r="CG5808">
            <v>0</v>
          </cell>
        </row>
        <row r="5809">
          <cell r="CG5809">
            <v>0</v>
          </cell>
        </row>
        <row r="5810">
          <cell r="CG5810">
            <v>0</v>
          </cell>
        </row>
        <row r="5811">
          <cell r="CG5811">
            <v>0</v>
          </cell>
        </row>
        <row r="5812">
          <cell r="CG5812">
            <v>0</v>
          </cell>
        </row>
        <row r="5813">
          <cell r="CG5813">
            <v>0</v>
          </cell>
        </row>
        <row r="5814">
          <cell r="CG5814">
            <v>1206039.1876859171</v>
          </cell>
        </row>
        <row r="5815">
          <cell r="CG5815">
            <v>0</v>
          </cell>
        </row>
        <row r="5816">
          <cell r="CG5816">
            <v>0</v>
          </cell>
        </row>
        <row r="5817">
          <cell r="CG5817">
            <v>0</v>
          </cell>
        </row>
        <row r="5818">
          <cell r="CG5818">
            <v>0</v>
          </cell>
        </row>
        <row r="5819">
          <cell r="CG5819">
            <v>0</v>
          </cell>
        </row>
        <row r="5820">
          <cell r="CG5820">
            <v>0</v>
          </cell>
        </row>
        <row r="5821">
          <cell r="CG5821">
            <v>0</v>
          </cell>
        </row>
        <row r="5822">
          <cell r="CG5822">
            <v>1503923.7593180556</v>
          </cell>
        </row>
        <row r="5823">
          <cell r="CG5823">
            <v>0</v>
          </cell>
        </row>
        <row r="5824">
          <cell r="CG5824">
            <v>0</v>
          </cell>
        </row>
        <row r="5825">
          <cell r="CG5825">
            <v>0</v>
          </cell>
        </row>
        <row r="5826">
          <cell r="CG5826">
            <v>0</v>
          </cell>
        </row>
        <row r="5827">
          <cell r="CG5827">
            <v>0</v>
          </cell>
        </row>
        <row r="5828">
          <cell r="CG5828">
            <v>0</v>
          </cell>
        </row>
        <row r="5829">
          <cell r="CG5829">
            <v>0</v>
          </cell>
        </row>
        <row r="5830">
          <cell r="CG5830">
            <v>781809.39564351866</v>
          </cell>
        </row>
        <row r="5831">
          <cell r="CG5831">
            <v>0</v>
          </cell>
        </row>
        <row r="5832">
          <cell r="CG5832">
            <v>0</v>
          </cell>
        </row>
        <row r="5833">
          <cell r="CG5833">
            <v>0</v>
          </cell>
        </row>
        <row r="5834">
          <cell r="CG5834">
            <v>0</v>
          </cell>
        </row>
        <row r="5835">
          <cell r="CG5835">
            <v>0</v>
          </cell>
        </row>
        <row r="5836">
          <cell r="CG5836">
            <v>0</v>
          </cell>
        </row>
        <row r="5837">
          <cell r="CG5837">
            <v>0</v>
          </cell>
        </row>
        <row r="5838">
          <cell r="CG5838">
            <v>1544142.7446717741</v>
          </cell>
        </row>
        <row r="5839">
          <cell r="CG5839">
            <v>0</v>
          </cell>
        </row>
        <row r="5840">
          <cell r="CG5840">
            <v>0</v>
          </cell>
        </row>
        <row r="5841">
          <cell r="CG5841">
            <v>0</v>
          </cell>
        </row>
        <row r="5842">
          <cell r="CG5842">
            <v>0</v>
          </cell>
        </row>
        <row r="5843">
          <cell r="CG5843">
            <v>0</v>
          </cell>
        </row>
        <row r="5844">
          <cell r="CG5844">
            <v>0</v>
          </cell>
        </row>
        <row r="5845">
          <cell r="CG5845">
            <v>0</v>
          </cell>
        </row>
        <row r="5846">
          <cell r="CG5846">
            <v>0</v>
          </cell>
        </row>
        <row r="5847">
          <cell r="CG5847">
            <v>0</v>
          </cell>
        </row>
        <row r="5848">
          <cell r="CG5848">
            <v>0</v>
          </cell>
        </row>
        <row r="5849">
          <cell r="CG5849">
            <v>0</v>
          </cell>
        </row>
        <row r="5850">
          <cell r="CG5850">
            <v>2672269.7762151132</v>
          </cell>
        </row>
        <row r="5851">
          <cell r="CG5851">
            <v>0</v>
          </cell>
        </row>
        <row r="5852">
          <cell r="CG5852">
            <v>0</v>
          </cell>
        </row>
        <row r="5853">
          <cell r="CG5853">
            <v>0</v>
          </cell>
        </row>
        <row r="5854">
          <cell r="CG5854">
            <v>0</v>
          </cell>
        </row>
        <row r="5855">
          <cell r="CG5855">
            <v>0</v>
          </cell>
        </row>
        <row r="5856">
          <cell r="CG5856">
            <v>0</v>
          </cell>
        </row>
        <row r="5857">
          <cell r="CG5857">
            <v>0</v>
          </cell>
        </row>
        <row r="5858">
          <cell r="CG5858">
            <v>968913.81847439881</v>
          </cell>
        </row>
        <row r="5859">
          <cell r="CG5859">
            <v>0</v>
          </cell>
        </row>
        <row r="5860">
          <cell r="CG5860">
            <v>0</v>
          </cell>
        </row>
        <row r="5861">
          <cell r="CG5861">
            <v>0</v>
          </cell>
        </row>
        <row r="5862">
          <cell r="CG5862">
            <v>0</v>
          </cell>
        </row>
        <row r="5863">
          <cell r="CG5863">
            <v>0</v>
          </cell>
        </row>
        <row r="5864">
          <cell r="CG5864">
            <v>0</v>
          </cell>
        </row>
        <row r="5865">
          <cell r="CG5865">
            <v>0</v>
          </cell>
        </row>
        <row r="5866">
          <cell r="CG5866">
            <v>1407484.3785708013</v>
          </cell>
        </row>
        <row r="5867">
          <cell r="CG5867">
            <v>0</v>
          </cell>
        </row>
        <row r="5868">
          <cell r="CG5868">
            <v>0</v>
          </cell>
        </row>
        <row r="5869">
          <cell r="CG5869">
            <v>0</v>
          </cell>
        </row>
        <row r="5870">
          <cell r="CG5870">
            <v>0</v>
          </cell>
        </row>
        <row r="5871">
          <cell r="CG5871">
            <v>0</v>
          </cell>
        </row>
        <row r="5872">
          <cell r="CG5872">
            <v>0</v>
          </cell>
        </row>
        <row r="5873">
          <cell r="CG5873">
            <v>0</v>
          </cell>
        </row>
        <row r="5874">
          <cell r="CG5874">
            <v>0</v>
          </cell>
        </row>
        <row r="5875">
          <cell r="CG5875">
            <v>0</v>
          </cell>
        </row>
        <row r="5876">
          <cell r="CG5876">
            <v>0</v>
          </cell>
        </row>
        <row r="5877">
          <cell r="CG5877">
            <v>0</v>
          </cell>
        </row>
        <row r="5878">
          <cell r="CG5878">
            <v>0</v>
          </cell>
        </row>
        <row r="5879">
          <cell r="CG5879">
            <v>0</v>
          </cell>
        </row>
        <row r="5880">
          <cell r="CG5880">
            <v>0</v>
          </cell>
        </row>
        <row r="5881">
          <cell r="CG5881">
            <v>0</v>
          </cell>
        </row>
        <row r="5882">
          <cell r="CG5882">
            <v>0</v>
          </cell>
        </row>
        <row r="5883">
          <cell r="CG5883">
            <v>0</v>
          </cell>
        </row>
        <row r="5884">
          <cell r="CG5884">
            <v>0</v>
          </cell>
        </row>
        <row r="5885">
          <cell r="CG5885">
            <v>0</v>
          </cell>
        </row>
        <row r="5886">
          <cell r="CG5886">
            <v>0</v>
          </cell>
        </row>
        <row r="5887">
          <cell r="CG5887">
            <v>0</v>
          </cell>
        </row>
        <row r="5888">
          <cell r="CG5888">
            <v>0</v>
          </cell>
        </row>
        <row r="5889">
          <cell r="CG5889">
            <v>0</v>
          </cell>
        </row>
        <row r="5890">
          <cell r="CG5890">
            <v>0</v>
          </cell>
        </row>
        <row r="5891">
          <cell r="CG5891">
            <v>0</v>
          </cell>
        </row>
        <row r="5892">
          <cell r="CG5892">
            <v>0</v>
          </cell>
        </row>
        <row r="5893">
          <cell r="CG5893">
            <v>0</v>
          </cell>
        </row>
        <row r="5894">
          <cell r="CG5894">
            <v>0</v>
          </cell>
        </row>
        <row r="5895">
          <cell r="CG5895">
            <v>0</v>
          </cell>
        </row>
        <row r="5896">
          <cell r="CG5896">
            <v>0</v>
          </cell>
        </row>
        <row r="5897">
          <cell r="CG5897">
            <v>0</v>
          </cell>
        </row>
        <row r="5898">
          <cell r="CG5898">
            <v>0</v>
          </cell>
        </row>
        <row r="5899">
          <cell r="CG5899">
            <v>0</v>
          </cell>
        </row>
        <row r="5900">
          <cell r="CG5900">
            <v>0</v>
          </cell>
        </row>
        <row r="5901">
          <cell r="CG5901">
            <v>0</v>
          </cell>
        </row>
        <row r="5902">
          <cell r="CG5902">
            <v>73789094.133970037</v>
          </cell>
        </row>
        <row r="5903">
          <cell r="CG5903">
            <v>0</v>
          </cell>
        </row>
        <row r="5904">
          <cell r="CG5904">
            <v>0</v>
          </cell>
        </row>
        <row r="5905">
          <cell r="CG5905">
            <v>0</v>
          </cell>
        </row>
        <row r="5906">
          <cell r="CG5906">
            <v>0</v>
          </cell>
        </row>
        <row r="5907">
          <cell r="CG5907">
            <v>0</v>
          </cell>
        </row>
        <row r="5908">
          <cell r="CG5908">
            <v>0</v>
          </cell>
        </row>
        <row r="5909">
          <cell r="CG5909">
            <v>0</v>
          </cell>
        </row>
        <row r="5910">
          <cell r="CG5910">
            <v>0</v>
          </cell>
        </row>
        <row r="5911">
          <cell r="CG5911">
            <v>0</v>
          </cell>
        </row>
        <row r="5912">
          <cell r="CG5912">
            <v>0</v>
          </cell>
        </row>
        <row r="5913">
          <cell r="CG5913">
            <v>0</v>
          </cell>
        </row>
        <row r="5914">
          <cell r="CG5914">
            <v>0</v>
          </cell>
        </row>
        <row r="5915">
          <cell r="CG5915">
            <v>0</v>
          </cell>
        </row>
        <row r="5916">
          <cell r="CG5916">
            <v>0</v>
          </cell>
        </row>
        <row r="5917">
          <cell r="CG5917">
            <v>0</v>
          </cell>
        </row>
        <row r="5918">
          <cell r="CG5918">
            <v>0</v>
          </cell>
        </row>
        <row r="5919">
          <cell r="CG5919">
            <v>0</v>
          </cell>
        </row>
        <row r="5920">
          <cell r="CG5920">
            <v>0</v>
          </cell>
        </row>
        <row r="5921">
          <cell r="CG5921">
            <v>0</v>
          </cell>
        </row>
        <row r="5922">
          <cell r="CG5922">
            <v>0</v>
          </cell>
        </row>
        <row r="5923">
          <cell r="CG5923">
            <v>0</v>
          </cell>
        </row>
        <row r="5924">
          <cell r="CG5924">
            <v>0</v>
          </cell>
        </row>
        <row r="5925">
          <cell r="CG5925">
            <v>0</v>
          </cell>
        </row>
        <row r="5926">
          <cell r="CG5926">
            <v>0</v>
          </cell>
        </row>
        <row r="5927">
          <cell r="CG5927">
            <v>0</v>
          </cell>
        </row>
        <row r="5928">
          <cell r="CG5928">
            <v>0</v>
          </cell>
        </row>
        <row r="5929">
          <cell r="CG5929">
            <v>0</v>
          </cell>
        </row>
        <row r="5930">
          <cell r="CG5930">
            <v>0</v>
          </cell>
        </row>
        <row r="5931">
          <cell r="CG5931">
            <v>0</v>
          </cell>
        </row>
        <row r="5932">
          <cell r="CG5932">
            <v>680828.56692574685</v>
          </cell>
        </row>
        <row r="5933">
          <cell r="CG5933">
            <v>0</v>
          </cell>
        </row>
        <row r="5934">
          <cell r="CG5934">
            <v>0</v>
          </cell>
        </row>
        <row r="5935">
          <cell r="CG5935">
            <v>0</v>
          </cell>
        </row>
        <row r="5936">
          <cell r="CG5936">
            <v>0</v>
          </cell>
        </row>
        <row r="5937">
          <cell r="CG5937">
            <v>0</v>
          </cell>
        </row>
        <row r="5938">
          <cell r="CG5938">
            <v>0</v>
          </cell>
        </row>
        <row r="5939">
          <cell r="CG5939">
            <v>0</v>
          </cell>
        </row>
        <row r="5940">
          <cell r="CG5940">
            <v>0</v>
          </cell>
        </row>
        <row r="5941">
          <cell r="CG5941">
            <v>0</v>
          </cell>
        </row>
        <row r="5942">
          <cell r="CG5942">
            <v>0</v>
          </cell>
        </row>
        <row r="5943">
          <cell r="CG5943">
            <v>0</v>
          </cell>
        </row>
        <row r="5944">
          <cell r="CG5944">
            <v>0</v>
          </cell>
        </row>
        <row r="5945">
          <cell r="CG5945">
            <v>0</v>
          </cell>
        </row>
        <row r="5946">
          <cell r="CG5946">
            <v>4724972.381082355</v>
          </cell>
        </row>
        <row r="5947">
          <cell r="CG5947">
            <v>0</v>
          </cell>
        </row>
        <row r="5948">
          <cell r="CG5948">
            <v>0</v>
          </cell>
        </row>
        <row r="5949">
          <cell r="CG5949">
            <v>0</v>
          </cell>
        </row>
        <row r="5950">
          <cell r="CG5950">
            <v>0</v>
          </cell>
        </row>
        <row r="5951">
          <cell r="CG5951">
            <v>0</v>
          </cell>
        </row>
        <row r="5952">
          <cell r="CG5952">
            <v>0</v>
          </cell>
        </row>
        <row r="5953">
          <cell r="CG5953">
            <v>0</v>
          </cell>
        </row>
        <row r="5954">
          <cell r="CG5954">
            <v>3582500.9431058825</v>
          </cell>
        </row>
        <row r="5955">
          <cell r="CG5955">
            <v>0</v>
          </cell>
        </row>
        <row r="5956">
          <cell r="CG5956">
            <v>0</v>
          </cell>
        </row>
        <row r="5957">
          <cell r="CG5957">
            <v>0</v>
          </cell>
        </row>
        <row r="5958">
          <cell r="CG5958">
            <v>0</v>
          </cell>
        </row>
        <row r="5959">
          <cell r="CG5959">
            <v>0</v>
          </cell>
        </row>
        <row r="5960">
          <cell r="CG5960">
            <v>107821.33440000001</v>
          </cell>
        </row>
        <row r="5961">
          <cell r="CG5961">
            <v>0</v>
          </cell>
        </row>
        <row r="5962">
          <cell r="CG5962">
            <v>0</v>
          </cell>
        </row>
        <row r="5963">
          <cell r="CG5963">
            <v>0</v>
          </cell>
        </row>
        <row r="5964">
          <cell r="CG5964">
            <v>0</v>
          </cell>
        </row>
        <row r="5965">
          <cell r="CG5965">
            <v>0</v>
          </cell>
        </row>
        <row r="5966">
          <cell r="CG5966">
            <v>0</v>
          </cell>
        </row>
        <row r="5967">
          <cell r="CG5967">
            <v>0</v>
          </cell>
        </row>
        <row r="5968">
          <cell r="CG5968">
            <v>0</v>
          </cell>
        </row>
        <row r="5969">
          <cell r="CG5969">
            <v>0</v>
          </cell>
        </row>
        <row r="5970">
          <cell r="CG5970">
            <v>0</v>
          </cell>
        </row>
        <row r="5971">
          <cell r="CG5971">
            <v>0</v>
          </cell>
        </row>
        <row r="5972">
          <cell r="CG5972">
            <v>184726.46400000007</v>
          </cell>
        </row>
        <row r="5973">
          <cell r="CG5973">
            <v>0</v>
          </cell>
        </row>
        <row r="5974">
          <cell r="CG5974">
            <v>0</v>
          </cell>
        </row>
        <row r="5975">
          <cell r="CG5975">
            <v>0</v>
          </cell>
        </row>
        <row r="5976">
          <cell r="CG5976">
            <v>387744.86400000006</v>
          </cell>
        </row>
        <row r="5977">
          <cell r="CG5977">
            <v>0</v>
          </cell>
        </row>
        <row r="5978">
          <cell r="CG5978">
            <v>0</v>
          </cell>
        </row>
        <row r="5979">
          <cell r="CG5979">
            <v>0</v>
          </cell>
        </row>
        <row r="5980">
          <cell r="CG5980">
            <v>0</v>
          </cell>
        </row>
        <row r="5981">
          <cell r="CG5981">
            <v>0</v>
          </cell>
        </row>
        <row r="5982">
          <cell r="CG5982">
            <v>0</v>
          </cell>
        </row>
        <row r="5983">
          <cell r="CG5983">
            <v>0</v>
          </cell>
        </row>
        <row r="5984">
          <cell r="CG5984">
            <v>0</v>
          </cell>
        </row>
        <row r="5985">
          <cell r="CG5985">
            <v>0</v>
          </cell>
        </row>
        <row r="5986">
          <cell r="CG5986">
            <v>0</v>
          </cell>
        </row>
        <row r="5987">
          <cell r="CG5987">
            <v>0</v>
          </cell>
        </row>
        <row r="5988">
          <cell r="CG5988">
            <v>0</v>
          </cell>
        </row>
        <row r="5989">
          <cell r="CG5989">
            <v>0</v>
          </cell>
        </row>
        <row r="5990">
          <cell r="CG5990">
            <v>0</v>
          </cell>
        </row>
        <row r="5991">
          <cell r="CG5991">
            <v>0</v>
          </cell>
        </row>
        <row r="5992">
          <cell r="CG5992">
            <v>0</v>
          </cell>
        </row>
        <row r="5993">
          <cell r="CG5993">
            <v>0</v>
          </cell>
        </row>
        <row r="5994">
          <cell r="CG5994">
            <v>0</v>
          </cell>
        </row>
        <row r="5995">
          <cell r="CG5995">
            <v>0</v>
          </cell>
        </row>
        <row r="5996">
          <cell r="CG5996">
            <v>0</v>
          </cell>
        </row>
        <row r="5997">
          <cell r="CG5997">
            <v>0</v>
          </cell>
        </row>
        <row r="5998">
          <cell r="CG5998">
            <v>0</v>
          </cell>
        </row>
        <row r="5999">
          <cell r="CG5999">
            <v>0</v>
          </cell>
        </row>
        <row r="6000">
          <cell r="CG6000">
            <v>0</v>
          </cell>
        </row>
        <row r="6001">
          <cell r="CG6001">
            <v>0</v>
          </cell>
        </row>
        <row r="6002">
          <cell r="CG6002">
            <v>0</v>
          </cell>
        </row>
        <row r="6003">
          <cell r="CG6003">
            <v>0</v>
          </cell>
        </row>
        <row r="6004">
          <cell r="CG6004">
            <v>0</v>
          </cell>
        </row>
        <row r="6005">
          <cell r="CG6005">
            <v>0</v>
          </cell>
        </row>
        <row r="6006">
          <cell r="CG6006">
            <v>0</v>
          </cell>
        </row>
        <row r="6007">
          <cell r="CG6007">
            <v>0</v>
          </cell>
        </row>
        <row r="6008">
          <cell r="CG6008">
            <v>0</v>
          </cell>
        </row>
        <row r="6009">
          <cell r="CG6009">
            <v>0</v>
          </cell>
        </row>
        <row r="6010">
          <cell r="CG6010">
            <v>0</v>
          </cell>
        </row>
        <row r="6011">
          <cell r="CG6011">
            <v>0</v>
          </cell>
        </row>
        <row r="6012">
          <cell r="CG6012">
            <v>0</v>
          </cell>
        </row>
        <row r="6013">
          <cell r="CG6013">
            <v>0</v>
          </cell>
        </row>
        <row r="6014">
          <cell r="CG6014">
            <v>0</v>
          </cell>
        </row>
        <row r="6015">
          <cell r="CG6015">
            <v>0</v>
          </cell>
        </row>
        <row r="6016">
          <cell r="CG6016">
            <v>0</v>
          </cell>
        </row>
        <row r="6017">
          <cell r="CG6017">
            <v>0</v>
          </cell>
        </row>
        <row r="6018">
          <cell r="CG6018">
            <v>0</v>
          </cell>
        </row>
        <row r="6019">
          <cell r="CG6019">
            <v>0</v>
          </cell>
        </row>
        <row r="6020">
          <cell r="CG6020">
            <v>0</v>
          </cell>
        </row>
        <row r="6021">
          <cell r="CG6021">
            <v>0</v>
          </cell>
        </row>
        <row r="6022">
          <cell r="CG6022">
            <v>0</v>
          </cell>
        </row>
        <row r="6023">
          <cell r="CG6023">
            <v>0</v>
          </cell>
        </row>
        <row r="6024">
          <cell r="CG6024">
            <v>0</v>
          </cell>
        </row>
        <row r="6025">
          <cell r="CG6025">
            <v>0</v>
          </cell>
        </row>
        <row r="6026">
          <cell r="CG6026">
            <v>0</v>
          </cell>
        </row>
        <row r="6027">
          <cell r="CG6027">
            <v>0</v>
          </cell>
        </row>
        <row r="6028">
          <cell r="CG6028">
            <v>0</v>
          </cell>
        </row>
        <row r="6029">
          <cell r="CG6029">
            <v>0</v>
          </cell>
        </row>
        <row r="6030">
          <cell r="CG6030">
            <v>0</v>
          </cell>
        </row>
        <row r="6031">
          <cell r="CG6031">
            <v>0</v>
          </cell>
        </row>
        <row r="6032">
          <cell r="CG6032">
            <v>0</v>
          </cell>
        </row>
        <row r="6033">
          <cell r="CG6033">
            <v>0</v>
          </cell>
        </row>
        <row r="6034">
          <cell r="CG6034">
            <v>2065018.0824</v>
          </cell>
        </row>
        <row r="6035">
          <cell r="CG6035">
            <v>0</v>
          </cell>
        </row>
        <row r="6036">
          <cell r="CG6036">
            <v>0</v>
          </cell>
        </row>
        <row r="6037">
          <cell r="CG6037">
            <v>0</v>
          </cell>
        </row>
        <row r="6038">
          <cell r="CG6038">
            <v>0</v>
          </cell>
        </row>
        <row r="6039">
          <cell r="CG6039">
            <v>0</v>
          </cell>
        </row>
        <row r="6040">
          <cell r="CG6040">
            <v>0</v>
          </cell>
        </row>
        <row r="6041">
          <cell r="CG6041">
            <v>0</v>
          </cell>
        </row>
        <row r="6042">
          <cell r="CG6042">
            <v>0</v>
          </cell>
        </row>
        <row r="6043">
          <cell r="CG6043">
            <v>0</v>
          </cell>
        </row>
        <row r="6044">
          <cell r="CG6044">
            <v>0</v>
          </cell>
        </row>
        <row r="6045">
          <cell r="CG6045">
            <v>0</v>
          </cell>
        </row>
        <row r="6046">
          <cell r="CG6046">
            <v>0</v>
          </cell>
        </row>
        <row r="6047">
          <cell r="CG6047">
            <v>0</v>
          </cell>
        </row>
        <row r="6048">
          <cell r="CG6048">
            <v>0</v>
          </cell>
        </row>
        <row r="6049">
          <cell r="CG6049">
            <v>0</v>
          </cell>
        </row>
        <row r="6050">
          <cell r="CG6050">
            <v>0</v>
          </cell>
        </row>
        <row r="6051">
          <cell r="CG6051">
            <v>0</v>
          </cell>
        </row>
        <row r="6052">
          <cell r="CG6052">
            <v>0</v>
          </cell>
        </row>
        <row r="6053">
          <cell r="CG6053">
            <v>0</v>
          </cell>
        </row>
        <row r="6054">
          <cell r="CG6054">
            <v>0</v>
          </cell>
        </row>
        <row r="6055">
          <cell r="CG6055">
            <v>0</v>
          </cell>
        </row>
        <row r="6056">
          <cell r="CG6056">
            <v>0</v>
          </cell>
        </row>
        <row r="6057">
          <cell r="CG6057">
            <v>0</v>
          </cell>
        </row>
        <row r="6058">
          <cell r="CG6058">
            <v>0</v>
          </cell>
        </row>
        <row r="6059">
          <cell r="CG6059">
            <v>0</v>
          </cell>
        </row>
        <row r="6060">
          <cell r="CG6060">
            <v>0</v>
          </cell>
        </row>
        <row r="6061">
          <cell r="CG6061">
            <v>0</v>
          </cell>
        </row>
        <row r="6062">
          <cell r="CG6062">
            <v>0</v>
          </cell>
        </row>
        <row r="6063">
          <cell r="CG6063">
            <v>0</v>
          </cell>
        </row>
        <row r="6064">
          <cell r="CG6064">
            <v>0</v>
          </cell>
        </row>
        <row r="6065">
          <cell r="CG6065">
            <v>0</v>
          </cell>
        </row>
        <row r="6066">
          <cell r="CG6066">
            <v>0</v>
          </cell>
        </row>
        <row r="6067">
          <cell r="CG6067">
            <v>0</v>
          </cell>
        </row>
        <row r="6068">
          <cell r="CG6068">
            <v>0</v>
          </cell>
        </row>
        <row r="6069">
          <cell r="CG6069">
            <v>0</v>
          </cell>
        </row>
        <row r="6070">
          <cell r="CG6070">
            <v>0</v>
          </cell>
        </row>
        <row r="6071">
          <cell r="CG6071">
            <v>0</v>
          </cell>
        </row>
        <row r="6072">
          <cell r="CG6072">
            <v>0</v>
          </cell>
        </row>
        <row r="6073">
          <cell r="CG6073">
            <v>0</v>
          </cell>
        </row>
        <row r="6074">
          <cell r="CG6074">
            <v>108857.58</v>
          </cell>
        </row>
        <row r="6075">
          <cell r="CG6075">
            <v>0</v>
          </cell>
        </row>
        <row r="6076">
          <cell r="CG6076">
            <v>0</v>
          </cell>
        </row>
        <row r="6077">
          <cell r="CG6077">
            <v>0</v>
          </cell>
        </row>
        <row r="6078">
          <cell r="CG6078">
            <v>0</v>
          </cell>
        </row>
        <row r="6079">
          <cell r="CG6079">
            <v>0</v>
          </cell>
        </row>
        <row r="6080">
          <cell r="CG6080">
            <v>0</v>
          </cell>
        </row>
        <row r="6081">
          <cell r="CG6081">
            <v>0</v>
          </cell>
        </row>
        <row r="6082">
          <cell r="CG6082">
            <v>0</v>
          </cell>
        </row>
        <row r="6083">
          <cell r="CG6083">
            <v>0</v>
          </cell>
        </row>
        <row r="6084">
          <cell r="CG6084">
            <v>0</v>
          </cell>
        </row>
        <row r="6085">
          <cell r="CG6085">
            <v>0</v>
          </cell>
        </row>
        <row r="6086">
          <cell r="CG6086">
            <v>1379146.8600000006</v>
          </cell>
        </row>
        <row r="6087">
          <cell r="CG6087">
            <v>0</v>
          </cell>
        </row>
        <row r="6088">
          <cell r="CG6088">
            <v>0</v>
          </cell>
        </row>
        <row r="6089">
          <cell r="CG6089">
            <v>0</v>
          </cell>
        </row>
        <row r="6090">
          <cell r="CG6090">
            <v>0</v>
          </cell>
        </row>
        <row r="6091">
          <cell r="CG6091">
            <v>0</v>
          </cell>
        </row>
        <row r="6092">
          <cell r="CG6092">
            <v>0</v>
          </cell>
        </row>
        <row r="6093">
          <cell r="CG6093">
            <v>0</v>
          </cell>
        </row>
        <row r="6094">
          <cell r="CG6094">
            <v>1033804.8240000004</v>
          </cell>
        </row>
        <row r="6095">
          <cell r="CG6095">
            <v>0</v>
          </cell>
        </row>
        <row r="6096">
          <cell r="CG6096">
            <v>0</v>
          </cell>
        </row>
        <row r="6097">
          <cell r="CG6097">
            <v>0</v>
          </cell>
        </row>
        <row r="6098">
          <cell r="CG6098">
            <v>0</v>
          </cell>
        </row>
        <row r="6099">
          <cell r="CG6099">
            <v>0</v>
          </cell>
        </row>
        <row r="6100">
          <cell r="CG6100">
            <v>0</v>
          </cell>
        </row>
        <row r="6101">
          <cell r="CG6101">
            <v>0</v>
          </cell>
        </row>
        <row r="6102">
          <cell r="CG6102">
            <v>0</v>
          </cell>
        </row>
        <row r="6103">
          <cell r="CG6103">
            <v>0</v>
          </cell>
        </row>
        <row r="6104">
          <cell r="CG6104">
            <v>0</v>
          </cell>
        </row>
        <row r="6105">
          <cell r="CG6105">
            <v>0</v>
          </cell>
        </row>
        <row r="6106">
          <cell r="CG6106">
            <v>0</v>
          </cell>
        </row>
        <row r="6107">
          <cell r="CG6107">
            <v>0</v>
          </cell>
        </row>
        <row r="6108">
          <cell r="CG6108">
            <v>0</v>
          </cell>
        </row>
        <row r="6109">
          <cell r="CG6109">
            <v>0</v>
          </cell>
        </row>
        <row r="6110">
          <cell r="CG6110">
            <v>1010774.8174588237</v>
          </cell>
        </row>
        <row r="6111">
          <cell r="CG6111">
            <v>0</v>
          </cell>
        </row>
        <row r="6112">
          <cell r="CG6112">
            <v>0</v>
          </cell>
        </row>
        <row r="6113">
          <cell r="CG6113">
            <v>0</v>
          </cell>
        </row>
        <row r="6114">
          <cell r="CG6114">
            <v>0</v>
          </cell>
        </row>
        <row r="6115">
          <cell r="CG6115">
            <v>0</v>
          </cell>
        </row>
        <row r="6116">
          <cell r="CG6116">
            <v>0</v>
          </cell>
        </row>
        <row r="6117">
          <cell r="CG6117">
            <v>0</v>
          </cell>
        </row>
        <row r="6118">
          <cell r="CG6118">
            <v>0</v>
          </cell>
        </row>
        <row r="6119">
          <cell r="CG6119">
            <v>0</v>
          </cell>
        </row>
        <row r="6120">
          <cell r="CG6120">
            <v>0</v>
          </cell>
        </row>
        <row r="6121">
          <cell r="CG6121">
            <v>0</v>
          </cell>
        </row>
        <row r="6122">
          <cell r="CG6122">
            <v>0</v>
          </cell>
        </row>
        <row r="6123">
          <cell r="CG6123">
            <v>0</v>
          </cell>
        </row>
        <row r="6124">
          <cell r="CG6124">
            <v>0</v>
          </cell>
        </row>
        <row r="6125">
          <cell r="CG6125">
            <v>0</v>
          </cell>
        </row>
        <row r="6126">
          <cell r="CG6126">
            <v>0</v>
          </cell>
        </row>
        <row r="6127">
          <cell r="CG6127">
            <v>0</v>
          </cell>
        </row>
        <row r="6128">
          <cell r="CG6128">
            <v>0</v>
          </cell>
        </row>
        <row r="6129">
          <cell r="CG6129">
            <v>0</v>
          </cell>
        </row>
        <row r="6130">
          <cell r="CG6130">
            <v>808828.67520000006</v>
          </cell>
        </row>
        <row r="6131">
          <cell r="CG6131">
            <v>0</v>
          </cell>
        </row>
        <row r="6132">
          <cell r="CG6132">
            <v>0</v>
          </cell>
        </row>
        <row r="6133">
          <cell r="CG6133">
            <v>0</v>
          </cell>
        </row>
        <row r="6134">
          <cell r="CG6134">
            <v>0</v>
          </cell>
        </row>
        <row r="6135">
          <cell r="CG6135">
            <v>0</v>
          </cell>
        </row>
        <row r="6136">
          <cell r="CG6136">
            <v>0</v>
          </cell>
        </row>
        <row r="6137">
          <cell r="CG6137">
            <v>0</v>
          </cell>
        </row>
        <row r="6138">
          <cell r="CG6138">
            <v>0</v>
          </cell>
        </row>
        <row r="6139">
          <cell r="CG6139">
            <v>0</v>
          </cell>
        </row>
        <row r="6140">
          <cell r="CG6140">
            <v>0</v>
          </cell>
        </row>
        <row r="6141">
          <cell r="CG6141">
            <v>0</v>
          </cell>
        </row>
        <row r="6142">
          <cell r="CG6142">
            <v>0</v>
          </cell>
        </row>
        <row r="6143">
          <cell r="CG6143">
            <v>0</v>
          </cell>
        </row>
        <row r="6144">
          <cell r="CG6144">
            <v>0</v>
          </cell>
        </row>
        <row r="6145">
          <cell r="CG6145">
            <v>0</v>
          </cell>
        </row>
        <row r="6146">
          <cell r="CG6146">
            <v>940653.63600000052</v>
          </cell>
        </row>
        <row r="6147">
          <cell r="CG6147">
            <v>0</v>
          </cell>
        </row>
        <row r="6148">
          <cell r="CG6148">
            <v>0</v>
          </cell>
        </row>
        <row r="6149">
          <cell r="CG6149">
            <v>0</v>
          </cell>
        </row>
        <row r="6150">
          <cell r="CG6150">
            <v>0</v>
          </cell>
        </row>
        <row r="6151">
          <cell r="CG6151">
            <v>0</v>
          </cell>
        </row>
        <row r="6152">
          <cell r="CG6152">
            <v>0</v>
          </cell>
        </row>
        <row r="6153">
          <cell r="CG6153">
            <v>0</v>
          </cell>
        </row>
        <row r="6154">
          <cell r="CG6154">
            <v>1156908.7608</v>
          </cell>
        </row>
        <row r="6155">
          <cell r="CG6155">
            <v>0</v>
          </cell>
        </row>
        <row r="6156">
          <cell r="CG6156">
            <v>0</v>
          </cell>
        </row>
        <row r="6157">
          <cell r="CG6157">
            <v>0</v>
          </cell>
        </row>
        <row r="6158">
          <cell r="CG6158">
            <v>0</v>
          </cell>
        </row>
        <row r="6159">
          <cell r="CG6159">
            <v>0</v>
          </cell>
        </row>
        <row r="6160">
          <cell r="CG6160">
            <v>0</v>
          </cell>
        </row>
        <row r="6161">
          <cell r="CG6161">
            <v>0</v>
          </cell>
        </row>
        <row r="6162">
          <cell r="CG6162">
            <v>1056970.9800000004</v>
          </cell>
        </row>
        <row r="6163">
          <cell r="CG6163">
            <v>0</v>
          </cell>
        </row>
        <row r="6164">
          <cell r="CG6164">
            <v>0</v>
          </cell>
        </row>
        <row r="6165">
          <cell r="CG6165">
            <v>0</v>
          </cell>
        </row>
        <row r="6166">
          <cell r="CG6166">
            <v>0</v>
          </cell>
        </row>
        <row r="6167">
          <cell r="CG6167">
            <v>0</v>
          </cell>
        </row>
        <row r="6168">
          <cell r="CG6168">
            <v>0</v>
          </cell>
        </row>
        <row r="6169">
          <cell r="CG6169">
            <v>0</v>
          </cell>
        </row>
        <row r="6170">
          <cell r="CG6170">
            <v>308578.82640000008</v>
          </cell>
        </row>
        <row r="6171">
          <cell r="CG6171">
            <v>0</v>
          </cell>
        </row>
        <row r="6172">
          <cell r="CG6172">
            <v>0</v>
          </cell>
        </row>
        <row r="6173">
          <cell r="CG6173">
            <v>0</v>
          </cell>
        </row>
        <row r="6174">
          <cell r="CG6174">
            <v>0</v>
          </cell>
        </row>
        <row r="6175">
          <cell r="CG6175">
            <v>0</v>
          </cell>
        </row>
        <row r="6176">
          <cell r="CG6176">
            <v>0</v>
          </cell>
        </row>
        <row r="6177">
          <cell r="CG6177">
            <v>0</v>
          </cell>
        </row>
        <row r="6178">
          <cell r="CG6178">
            <v>1098495.1536000005</v>
          </cell>
        </row>
        <row r="6179">
          <cell r="CG6179">
            <v>0</v>
          </cell>
        </row>
        <row r="6180">
          <cell r="CG6180">
            <v>0</v>
          </cell>
        </row>
        <row r="6181">
          <cell r="CG6181">
            <v>0</v>
          </cell>
        </row>
        <row r="6182">
          <cell r="CG6182">
            <v>0</v>
          </cell>
        </row>
        <row r="6183">
          <cell r="CG6183">
            <v>0</v>
          </cell>
        </row>
        <row r="6184">
          <cell r="CG6184">
            <v>0</v>
          </cell>
        </row>
        <row r="6185">
          <cell r="CG6185">
            <v>0</v>
          </cell>
        </row>
        <row r="6186">
          <cell r="CG6186">
            <v>0</v>
          </cell>
        </row>
        <row r="6187">
          <cell r="CG6187">
            <v>0</v>
          </cell>
        </row>
        <row r="6188">
          <cell r="CG6188">
            <v>0</v>
          </cell>
        </row>
        <row r="6189">
          <cell r="CG6189">
            <v>0</v>
          </cell>
        </row>
        <row r="6190">
          <cell r="CG6190">
            <v>846782.25840000005</v>
          </cell>
        </row>
        <row r="6191">
          <cell r="CG6191">
            <v>0</v>
          </cell>
        </row>
        <row r="6192">
          <cell r="CG6192">
            <v>0</v>
          </cell>
        </row>
        <row r="6193">
          <cell r="CG6193">
            <v>0</v>
          </cell>
        </row>
        <row r="6194">
          <cell r="CG6194">
            <v>0</v>
          </cell>
        </row>
        <row r="6195">
          <cell r="CG6195">
            <v>0</v>
          </cell>
        </row>
        <row r="6196">
          <cell r="CG6196">
            <v>0</v>
          </cell>
        </row>
        <row r="6197">
          <cell r="CG6197">
            <v>0</v>
          </cell>
        </row>
        <row r="6198">
          <cell r="CG6198">
            <v>574767.08456470608</v>
          </cell>
        </row>
        <row r="6199">
          <cell r="CG6199">
            <v>0</v>
          </cell>
        </row>
        <row r="6200">
          <cell r="CG6200">
            <v>0</v>
          </cell>
        </row>
        <row r="6201">
          <cell r="CG6201">
            <v>0</v>
          </cell>
        </row>
        <row r="6202">
          <cell r="CG6202">
            <v>0</v>
          </cell>
        </row>
        <row r="6203">
          <cell r="CG6203">
            <v>0</v>
          </cell>
        </row>
        <row r="6204">
          <cell r="CG6204">
            <v>0</v>
          </cell>
        </row>
        <row r="6205">
          <cell r="CG6205">
            <v>0</v>
          </cell>
        </row>
        <row r="6206">
          <cell r="CG6206">
            <v>397002.88955294137</v>
          </cell>
        </row>
        <row r="6207">
          <cell r="CG6207">
            <v>0</v>
          </cell>
        </row>
        <row r="6208">
          <cell r="CG6208">
            <v>0</v>
          </cell>
        </row>
        <row r="6209">
          <cell r="CG6209">
            <v>0</v>
          </cell>
        </row>
        <row r="6210">
          <cell r="CG6210">
            <v>0</v>
          </cell>
        </row>
        <row r="6211">
          <cell r="CG6211">
            <v>0</v>
          </cell>
        </row>
        <row r="6212">
          <cell r="CG6212">
            <v>0</v>
          </cell>
        </row>
        <row r="6213">
          <cell r="CG6213">
            <v>0</v>
          </cell>
        </row>
        <row r="6214">
          <cell r="CG6214">
            <v>0</v>
          </cell>
        </row>
        <row r="6215">
          <cell r="CG6215">
            <v>0</v>
          </cell>
        </row>
        <row r="6216">
          <cell r="CG6216">
            <v>0</v>
          </cell>
        </row>
        <row r="6217">
          <cell r="CG6217">
            <v>0</v>
          </cell>
        </row>
        <row r="6218">
          <cell r="CG6218">
            <v>0</v>
          </cell>
        </row>
        <row r="6219">
          <cell r="CG6219">
            <v>0</v>
          </cell>
        </row>
        <row r="6220">
          <cell r="CG6220">
            <v>0</v>
          </cell>
        </row>
        <row r="6221">
          <cell r="CG6221">
            <v>0</v>
          </cell>
        </row>
        <row r="6222">
          <cell r="CG6222">
            <v>0</v>
          </cell>
        </row>
        <row r="6223">
          <cell r="CG6223">
            <v>0</v>
          </cell>
        </row>
        <row r="6224">
          <cell r="CG6224">
            <v>0</v>
          </cell>
        </row>
        <row r="6225">
          <cell r="CG6225">
            <v>0</v>
          </cell>
        </row>
        <row r="6226">
          <cell r="CG6226">
            <v>0</v>
          </cell>
        </row>
        <row r="6227">
          <cell r="CG6227">
            <v>0</v>
          </cell>
        </row>
        <row r="6228">
          <cell r="CG6228">
            <v>0</v>
          </cell>
        </row>
        <row r="6229">
          <cell r="CG6229">
            <v>0</v>
          </cell>
        </row>
        <row r="6230">
          <cell r="CG6230">
            <v>0</v>
          </cell>
        </row>
        <row r="6231">
          <cell r="CG6231">
            <v>0</v>
          </cell>
        </row>
        <row r="6232">
          <cell r="CG6232">
            <v>0</v>
          </cell>
        </row>
        <row r="6233">
          <cell r="CG6233">
            <v>0</v>
          </cell>
        </row>
        <row r="6234">
          <cell r="CG6234">
            <v>0</v>
          </cell>
        </row>
        <row r="6235">
          <cell r="CG6235">
            <v>0</v>
          </cell>
        </row>
        <row r="6236">
          <cell r="CG6236">
            <v>0</v>
          </cell>
        </row>
        <row r="6237">
          <cell r="CG6237">
            <v>0</v>
          </cell>
        </row>
        <row r="6238">
          <cell r="CG6238">
            <v>0</v>
          </cell>
        </row>
        <row r="6239">
          <cell r="CG6239">
            <v>0</v>
          </cell>
        </row>
        <row r="6240">
          <cell r="CG6240">
            <v>0</v>
          </cell>
        </row>
        <row r="6241">
          <cell r="CG6241">
            <v>0</v>
          </cell>
        </row>
        <row r="6242">
          <cell r="CG6242">
            <v>25778232.685552951</v>
          </cell>
        </row>
        <row r="6243">
          <cell r="CG6243">
            <v>0</v>
          </cell>
        </row>
        <row r="6244">
          <cell r="CG6244">
            <v>0</v>
          </cell>
        </row>
        <row r="6245">
          <cell r="CG6245">
            <v>0</v>
          </cell>
        </row>
        <row r="6246">
          <cell r="CG6246">
            <v>0</v>
          </cell>
        </row>
        <row r="6247">
          <cell r="CG6247">
            <v>0</v>
          </cell>
        </row>
        <row r="6248">
          <cell r="CG6248">
            <v>0</v>
          </cell>
        </row>
        <row r="6249">
          <cell r="CG6249">
            <v>0</v>
          </cell>
        </row>
        <row r="6250">
          <cell r="CG6250">
            <v>0</v>
          </cell>
        </row>
        <row r="6251">
          <cell r="CG6251">
            <v>0</v>
          </cell>
        </row>
        <row r="6252">
          <cell r="CG6252">
            <v>0</v>
          </cell>
        </row>
        <row r="6253">
          <cell r="CG6253">
            <v>0</v>
          </cell>
        </row>
        <row r="6254">
          <cell r="CG6254">
            <v>0</v>
          </cell>
        </row>
        <row r="6255">
          <cell r="CG6255">
            <v>0</v>
          </cell>
        </row>
        <row r="6256">
          <cell r="CG6256">
            <v>0</v>
          </cell>
        </row>
        <row r="6257">
          <cell r="CG6257">
            <v>0</v>
          </cell>
        </row>
        <row r="6258">
          <cell r="CG6258">
            <v>0</v>
          </cell>
        </row>
        <row r="6259">
          <cell r="CG6259">
            <v>0</v>
          </cell>
        </row>
        <row r="6260">
          <cell r="CG6260">
            <v>0</v>
          </cell>
        </row>
        <row r="6261">
          <cell r="CG6261">
            <v>0</v>
          </cell>
        </row>
        <row r="6262">
          <cell r="CG6262">
            <v>0</v>
          </cell>
        </row>
        <row r="6263">
          <cell r="CG6263">
            <v>0</v>
          </cell>
        </row>
        <row r="6264">
          <cell r="CG6264">
            <v>0</v>
          </cell>
        </row>
        <row r="6265">
          <cell r="CG6265">
            <v>0</v>
          </cell>
        </row>
        <row r="6266">
          <cell r="CG6266">
            <v>0</v>
          </cell>
        </row>
        <row r="6267">
          <cell r="CG6267">
            <v>0</v>
          </cell>
        </row>
        <row r="6268">
          <cell r="CG6268">
            <v>0</v>
          </cell>
        </row>
        <row r="6269">
          <cell r="CG6269">
            <v>0</v>
          </cell>
        </row>
        <row r="6270">
          <cell r="CG6270">
            <v>0</v>
          </cell>
        </row>
        <row r="6271">
          <cell r="CG6271">
            <v>0</v>
          </cell>
        </row>
        <row r="6272">
          <cell r="CG6272">
            <v>448135.87397647061</v>
          </cell>
        </row>
        <row r="6273">
          <cell r="CG6273">
            <v>0</v>
          </cell>
        </row>
        <row r="6274">
          <cell r="CG6274">
            <v>0</v>
          </cell>
        </row>
        <row r="6275">
          <cell r="CG6275">
            <v>0</v>
          </cell>
        </row>
        <row r="6276">
          <cell r="CG6276">
            <v>0</v>
          </cell>
        </row>
        <row r="6277">
          <cell r="CG6277">
            <v>0</v>
          </cell>
        </row>
        <row r="6278">
          <cell r="CG6278">
            <v>0</v>
          </cell>
        </row>
        <row r="6279">
          <cell r="CG6279">
            <v>0</v>
          </cell>
        </row>
        <row r="6280">
          <cell r="CG6280">
            <v>0</v>
          </cell>
        </row>
        <row r="6281">
          <cell r="CG6281">
            <v>0</v>
          </cell>
        </row>
        <row r="6282">
          <cell r="CG6282">
            <v>0</v>
          </cell>
        </row>
        <row r="6283">
          <cell r="CG6283">
            <v>0</v>
          </cell>
        </row>
        <row r="6284">
          <cell r="CG6284">
            <v>0</v>
          </cell>
        </row>
        <row r="6285">
          <cell r="CG6285">
            <v>0</v>
          </cell>
        </row>
        <row r="6286">
          <cell r="CG6286">
            <v>121502782.99273816</v>
          </cell>
        </row>
        <row r="6287">
          <cell r="CG6287">
            <v>0</v>
          </cell>
        </row>
        <row r="6288">
          <cell r="CG6288">
            <v>0</v>
          </cell>
        </row>
        <row r="6289">
          <cell r="CG6289">
            <v>0</v>
          </cell>
        </row>
        <row r="6290">
          <cell r="CG6290">
            <v>7058347.9498851253</v>
          </cell>
        </row>
        <row r="6291">
          <cell r="CG6291">
            <v>0</v>
          </cell>
        </row>
        <row r="6292">
          <cell r="CG6292">
            <v>0</v>
          </cell>
        </row>
        <row r="6293">
          <cell r="CG6293">
            <v>0</v>
          </cell>
        </row>
        <row r="6294">
          <cell r="CG6294">
            <v>3650958.4799999995</v>
          </cell>
        </row>
        <row r="6295">
          <cell r="CG6295">
            <v>0</v>
          </cell>
        </row>
        <row r="6296">
          <cell r="CG6296">
            <v>7885386.4338539066</v>
          </cell>
        </row>
        <row r="6297">
          <cell r="CG6297">
            <v>0</v>
          </cell>
        </row>
        <row r="6298">
          <cell r="CG6298">
            <v>0</v>
          </cell>
        </row>
        <row r="6299">
          <cell r="CG6299">
            <v>0</v>
          </cell>
        </row>
        <row r="6300">
          <cell r="CG6300">
            <v>0</v>
          </cell>
        </row>
        <row r="6301">
          <cell r="CG6301">
            <v>0</v>
          </cell>
        </row>
        <row r="6302">
          <cell r="CG6302">
            <v>0</v>
          </cell>
        </row>
        <row r="6303">
          <cell r="CG6303">
            <v>0</v>
          </cell>
        </row>
        <row r="6304">
          <cell r="CG6304">
            <v>0</v>
          </cell>
        </row>
        <row r="6305">
          <cell r="CG6305">
            <v>0</v>
          </cell>
        </row>
        <row r="6306">
          <cell r="CG6306">
            <v>470232.71344452869</v>
          </cell>
        </row>
        <row r="6307">
          <cell r="CG6307">
            <v>0</v>
          </cell>
        </row>
        <row r="6308">
          <cell r="CG6308">
            <v>0</v>
          </cell>
        </row>
        <row r="6309">
          <cell r="CG6309">
            <v>0</v>
          </cell>
        </row>
        <row r="6310">
          <cell r="CG6310">
            <v>0</v>
          </cell>
        </row>
        <row r="6311">
          <cell r="CG6311">
            <v>0</v>
          </cell>
        </row>
        <row r="6312">
          <cell r="CG6312">
            <v>564662.13705864642</v>
          </cell>
        </row>
        <row r="6313">
          <cell r="CG6313">
            <v>0</v>
          </cell>
        </row>
        <row r="6314">
          <cell r="CG6314">
            <v>0</v>
          </cell>
        </row>
        <row r="6315">
          <cell r="CG6315">
            <v>0</v>
          </cell>
        </row>
        <row r="6316">
          <cell r="CG6316">
            <v>678780.96000000008</v>
          </cell>
        </row>
        <row r="6317">
          <cell r="CG6317">
            <v>0</v>
          </cell>
        </row>
        <row r="6318">
          <cell r="CG6318">
            <v>3586168.1566133695</v>
          </cell>
        </row>
        <row r="6319">
          <cell r="CG6319">
            <v>0</v>
          </cell>
        </row>
        <row r="6320">
          <cell r="CG6320">
            <v>0</v>
          </cell>
        </row>
        <row r="6321">
          <cell r="CG6321">
            <v>0</v>
          </cell>
        </row>
        <row r="6322">
          <cell r="CG6322">
            <v>0</v>
          </cell>
        </row>
        <row r="6323">
          <cell r="CG6323">
            <v>0</v>
          </cell>
        </row>
        <row r="6324">
          <cell r="CG6324">
            <v>0</v>
          </cell>
        </row>
        <row r="6325">
          <cell r="CG6325">
            <v>0</v>
          </cell>
        </row>
        <row r="6326">
          <cell r="CG6326">
            <v>0</v>
          </cell>
        </row>
        <row r="6327">
          <cell r="CG6327">
            <v>0</v>
          </cell>
        </row>
        <row r="6328">
          <cell r="CG6328">
            <v>0</v>
          </cell>
        </row>
        <row r="6329">
          <cell r="CG6329">
            <v>0</v>
          </cell>
        </row>
        <row r="6330">
          <cell r="CG6330">
            <v>0</v>
          </cell>
        </row>
        <row r="6331">
          <cell r="CG6331">
            <v>0</v>
          </cell>
        </row>
        <row r="6332">
          <cell r="CG6332">
            <v>54287.999999999978</v>
          </cell>
        </row>
        <row r="6333">
          <cell r="CG6333">
            <v>0</v>
          </cell>
        </row>
        <row r="6334">
          <cell r="CG6334">
            <v>0</v>
          </cell>
        </row>
        <row r="6335">
          <cell r="CG6335">
            <v>0</v>
          </cell>
        </row>
        <row r="6336">
          <cell r="CG6336">
            <v>0</v>
          </cell>
        </row>
        <row r="6337">
          <cell r="CG6337">
            <v>0</v>
          </cell>
        </row>
        <row r="6338">
          <cell r="CG6338">
            <v>0</v>
          </cell>
        </row>
        <row r="6339">
          <cell r="CG6339">
            <v>0</v>
          </cell>
        </row>
        <row r="6340">
          <cell r="CG6340">
            <v>0</v>
          </cell>
        </row>
        <row r="6341">
          <cell r="CG6341">
            <v>0</v>
          </cell>
        </row>
        <row r="6342">
          <cell r="CG6342">
            <v>0</v>
          </cell>
        </row>
        <row r="6343">
          <cell r="CG6343">
            <v>0</v>
          </cell>
        </row>
        <row r="6344">
          <cell r="CG6344">
            <v>0</v>
          </cell>
        </row>
        <row r="6345">
          <cell r="CG6345">
            <v>0</v>
          </cell>
        </row>
        <row r="6346">
          <cell r="CG6346">
            <v>0</v>
          </cell>
        </row>
        <row r="6347">
          <cell r="CG6347">
            <v>0</v>
          </cell>
        </row>
        <row r="6348">
          <cell r="CG6348">
            <v>0</v>
          </cell>
        </row>
        <row r="6349">
          <cell r="CG6349">
            <v>0</v>
          </cell>
        </row>
        <row r="6350">
          <cell r="CG6350">
            <v>0</v>
          </cell>
        </row>
        <row r="6351">
          <cell r="CG6351">
            <v>0</v>
          </cell>
        </row>
        <row r="6352">
          <cell r="CG6352">
            <v>0</v>
          </cell>
        </row>
        <row r="6353">
          <cell r="CG6353">
            <v>0</v>
          </cell>
        </row>
        <row r="6354">
          <cell r="CG6354">
            <v>0</v>
          </cell>
        </row>
        <row r="6355">
          <cell r="CG6355">
            <v>0</v>
          </cell>
        </row>
        <row r="6356">
          <cell r="CG6356">
            <v>0</v>
          </cell>
        </row>
        <row r="6357">
          <cell r="CG6357">
            <v>0</v>
          </cell>
        </row>
        <row r="6358">
          <cell r="CG6358">
            <v>0</v>
          </cell>
        </row>
        <row r="6359">
          <cell r="CG6359">
            <v>0</v>
          </cell>
        </row>
        <row r="6360">
          <cell r="CG6360">
            <v>0</v>
          </cell>
        </row>
        <row r="6361">
          <cell r="CG6361">
            <v>0</v>
          </cell>
        </row>
        <row r="6362">
          <cell r="CG6362">
            <v>0</v>
          </cell>
        </row>
        <row r="6363">
          <cell r="CG6363">
            <v>0</v>
          </cell>
        </row>
        <row r="6364">
          <cell r="CG6364">
            <v>0</v>
          </cell>
        </row>
        <row r="6365">
          <cell r="CG6365">
            <v>0</v>
          </cell>
        </row>
        <row r="6366">
          <cell r="CG6366">
            <v>0</v>
          </cell>
        </row>
        <row r="6367">
          <cell r="CG6367">
            <v>0</v>
          </cell>
        </row>
        <row r="6368">
          <cell r="CG6368">
            <v>0</v>
          </cell>
        </row>
        <row r="6369">
          <cell r="CG6369">
            <v>0</v>
          </cell>
        </row>
        <row r="6370">
          <cell r="CG6370">
            <v>0</v>
          </cell>
        </row>
        <row r="6371">
          <cell r="CG6371">
            <v>0</v>
          </cell>
        </row>
        <row r="6372">
          <cell r="CG6372">
            <v>0</v>
          </cell>
        </row>
        <row r="6373">
          <cell r="CG6373">
            <v>0</v>
          </cell>
        </row>
        <row r="6374">
          <cell r="CG6374">
            <v>25043224.769377895</v>
          </cell>
        </row>
        <row r="6375">
          <cell r="CG6375">
            <v>0</v>
          </cell>
        </row>
        <row r="6376">
          <cell r="CG6376">
            <v>0</v>
          </cell>
        </row>
        <row r="6377">
          <cell r="CG6377">
            <v>0</v>
          </cell>
        </row>
        <row r="6378">
          <cell r="CG6378">
            <v>0</v>
          </cell>
        </row>
        <row r="6379">
          <cell r="CG6379">
            <v>0</v>
          </cell>
        </row>
        <row r="6380">
          <cell r="CG6380">
            <v>0</v>
          </cell>
        </row>
        <row r="6381">
          <cell r="CG6381">
            <v>0</v>
          </cell>
        </row>
        <row r="6382">
          <cell r="CG6382">
            <v>0</v>
          </cell>
        </row>
        <row r="6383">
          <cell r="CG6383">
            <v>0</v>
          </cell>
        </row>
        <row r="6384">
          <cell r="CG6384">
            <v>0</v>
          </cell>
        </row>
        <row r="6385">
          <cell r="CG6385">
            <v>0</v>
          </cell>
        </row>
        <row r="6386">
          <cell r="CG6386">
            <v>0</v>
          </cell>
        </row>
        <row r="6387">
          <cell r="CG6387">
            <v>0</v>
          </cell>
        </row>
        <row r="6388">
          <cell r="CG6388">
            <v>0</v>
          </cell>
        </row>
        <row r="6389">
          <cell r="CG6389">
            <v>0</v>
          </cell>
        </row>
        <row r="6390">
          <cell r="CG6390">
            <v>0</v>
          </cell>
        </row>
        <row r="6391">
          <cell r="CG6391">
            <v>0</v>
          </cell>
        </row>
        <row r="6392">
          <cell r="CG6392">
            <v>0</v>
          </cell>
        </row>
        <row r="6393">
          <cell r="CG6393">
            <v>0</v>
          </cell>
        </row>
        <row r="6394">
          <cell r="CG6394">
            <v>0</v>
          </cell>
        </row>
        <row r="6395">
          <cell r="CG6395">
            <v>0</v>
          </cell>
        </row>
        <row r="6396">
          <cell r="CG6396">
            <v>0</v>
          </cell>
        </row>
        <row r="6397">
          <cell r="CG6397">
            <v>0</v>
          </cell>
        </row>
        <row r="6398">
          <cell r="CG6398">
            <v>0</v>
          </cell>
        </row>
        <row r="6399">
          <cell r="CG6399">
            <v>0</v>
          </cell>
        </row>
        <row r="6400">
          <cell r="CG6400">
            <v>0</v>
          </cell>
        </row>
        <row r="6401">
          <cell r="CG6401">
            <v>0</v>
          </cell>
        </row>
        <row r="6402">
          <cell r="CG6402">
            <v>0</v>
          </cell>
        </row>
        <row r="6403">
          <cell r="CG6403">
            <v>0</v>
          </cell>
        </row>
        <row r="6404">
          <cell r="CG6404">
            <v>0</v>
          </cell>
        </row>
        <row r="6405">
          <cell r="CG6405">
            <v>0</v>
          </cell>
        </row>
        <row r="6406">
          <cell r="CG6406">
            <v>0</v>
          </cell>
        </row>
        <row r="6407">
          <cell r="CG6407">
            <v>0</v>
          </cell>
        </row>
        <row r="6408">
          <cell r="CG6408">
            <v>0</v>
          </cell>
        </row>
        <row r="6409">
          <cell r="CG6409">
            <v>0</v>
          </cell>
        </row>
        <row r="6410">
          <cell r="CG6410">
            <v>0</v>
          </cell>
        </row>
        <row r="6411">
          <cell r="CG6411">
            <v>0</v>
          </cell>
        </row>
        <row r="6412">
          <cell r="CG6412">
            <v>0</v>
          </cell>
        </row>
        <row r="6413">
          <cell r="CG6413">
            <v>0</v>
          </cell>
        </row>
        <row r="6414">
          <cell r="CG6414">
            <v>498847.13585864642</v>
          </cell>
        </row>
        <row r="6415">
          <cell r="CG6415">
            <v>0</v>
          </cell>
        </row>
        <row r="6416">
          <cell r="CG6416">
            <v>0</v>
          </cell>
        </row>
        <row r="6417">
          <cell r="CG6417">
            <v>0</v>
          </cell>
        </row>
        <row r="6418">
          <cell r="CG6418">
            <v>0</v>
          </cell>
        </row>
        <row r="6419">
          <cell r="CG6419">
            <v>0</v>
          </cell>
        </row>
        <row r="6420">
          <cell r="CG6420">
            <v>0</v>
          </cell>
        </row>
        <row r="6421">
          <cell r="CG6421">
            <v>0</v>
          </cell>
        </row>
        <row r="6422">
          <cell r="CG6422">
            <v>0</v>
          </cell>
        </row>
        <row r="6423">
          <cell r="CG6423">
            <v>0</v>
          </cell>
        </row>
        <row r="6424">
          <cell r="CG6424">
            <v>0</v>
          </cell>
        </row>
        <row r="6425">
          <cell r="CG6425">
            <v>0</v>
          </cell>
        </row>
        <row r="6426">
          <cell r="CG6426">
            <v>57702474.07160978</v>
          </cell>
        </row>
        <row r="6427">
          <cell r="CG6427">
            <v>0</v>
          </cell>
        </row>
        <row r="6428">
          <cell r="CG6428">
            <v>0</v>
          </cell>
        </row>
        <row r="6429">
          <cell r="CG6429">
            <v>0</v>
          </cell>
        </row>
        <row r="6430">
          <cell r="CG6430">
            <v>0</v>
          </cell>
        </row>
        <row r="6431">
          <cell r="CG6431">
            <v>0</v>
          </cell>
        </row>
        <row r="6432">
          <cell r="CG6432">
            <v>0</v>
          </cell>
        </row>
        <row r="6433">
          <cell r="CG6433">
            <v>0</v>
          </cell>
        </row>
        <row r="6434">
          <cell r="CG6434">
            <v>36823203.073523857</v>
          </cell>
        </row>
        <row r="6435">
          <cell r="CG6435">
            <v>0</v>
          </cell>
        </row>
        <row r="6436">
          <cell r="CG6436">
            <v>0</v>
          </cell>
        </row>
        <row r="6437">
          <cell r="CG6437">
            <v>0</v>
          </cell>
        </row>
        <row r="6438">
          <cell r="CG6438">
            <v>0</v>
          </cell>
        </row>
        <row r="6439">
          <cell r="CG6439">
            <v>0</v>
          </cell>
        </row>
        <row r="6440">
          <cell r="CG6440">
            <v>0</v>
          </cell>
        </row>
        <row r="6441">
          <cell r="CG6441">
            <v>0</v>
          </cell>
        </row>
        <row r="6442">
          <cell r="CG6442">
            <v>0</v>
          </cell>
        </row>
        <row r="6443">
          <cell r="CG6443">
            <v>0</v>
          </cell>
        </row>
        <row r="6444">
          <cell r="CG6444">
            <v>0</v>
          </cell>
        </row>
        <row r="6445">
          <cell r="CG6445">
            <v>0</v>
          </cell>
        </row>
        <row r="6446">
          <cell r="CG6446">
            <v>0</v>
          </cell>
        </row>
        <row r="6447">
          <cell r="CG6447">
            <v>0</v>
          </cell>
        </row>
        <row r="6448">
          <cell r="CG6448">
            <v>0</v>
          </cell>
        </row>
        <row r="6449">
          <cell r="CG6449">
            <v>0</v>
          </cell>
        </row>
        <row r="6450">
          <cell r="CG6450">
            <v>36070670.914688371</v>
          </cell>
        </row>
        <row r="6451">
          <cell r="CG6451">
            <v>0</v>
          </cell>
        </row>
        <row r="6452">
          <cell r="CG6452">
            <v>0</v>
          </cell>
        </row>
        <row r="6453">
          <cell r="CG6453">
            <v>0</v>
          </cell>
        </row>
        <row r="6454">
          <cell r="CG6454">
            <v>0</v>
          </cell>
        </row>
        <row r="6455">
          <cell r="CG6455">
            <v>0</v>
          </cell>
        </row>
        <row r="6456">
          <cell r="CG6456">
            <v>0</v>
          </cell>
        </row>
        <row r="6457">
          <cell r="CG6457">
            <v>0</v>
          </cell>
        </row>
        <row r="6458">
          <cell r="CG6458">
            <v>0</v>
          </cell>
        </row>
        <row r="6459">
          <cell r="CG6459">
            <v>0</v>
          </cell>
        </row>
        <row r="6460">
          <cell r="CG6460">
            <v>0</v>
          </cell>
        </row>
        <row r="6461">
          <cell r="CG6461">
            <v>0</v>
          </cell>
        </row>
        <row r="6462">
          <cell r="CG6462">
            <v>0</v>
          </cell>
        </row>
        <row r="6463">
          <cell r="CG6463">
            <v>0</v>
          </cell>
        </row>
        <row r="6464">
          <cell r="CG6464">
            <v>0</v>
          </cell>
        </row>
        <row r="6465">
          <cell r="CG6465">
            <v>0</v>
          </cell>
        </row>
        <row r="6466">
          <cell r="CG6466">
            <v>0</v>
          </cell>
        </row>
        <row r="6467">
          <cell r="CG6467">
            <v>0</v>
          </cell>
        </row>
        <row r="6468">
          <cell r="CG6468">
            <v>0</v>
          </cell>
        </row>
        <row r="6469">
          <cell r="CG6469">
            <v>0</v>
          </cell>
        </row>
        <row r="6470">
          <cell r="CG6470">
            <v>21738636.76821157</v>
          </cell>
        </row>
        <row r="6471">
          <cell r="CG6471">
            <v>0</v>
          </cell>
        </row>
        <row r="6472">
          <cell r="CG6472">
            <v>0</v>
          </cell>
        </row>
        <row r="6473">
          <cell r="CG6473">
            <v>0</v>
          </cell>
        </row>
        <row r="6474">
          <cell r="CG6474">
            <v>0</v>
          </cell>
        </row>
        <row r="6475">
          <cell r="CG6475">
            <v>0</v>
          </cell>
        </row>
        <row r="6476">
          <cell r="CG6476">
            <v>0</v>
          </cell>
        </row>
        <row r="6477">
          <cell r="CG6477">
            <v>0</v>
          </cell>
        </row>
        <row r="6478">
          <cell r="CG6478">
            <v>682655.32812788896</v>
          </cell>
        </row>
        <row r="6479">
          <cell r="CG6479">
            <v>0</v>
          </cell>
        </row>
        <row r="6480">
          <cell r="CG6480">
            <v>0</v>
          </cell>
        </row>
        <row r="6481">
          <cell r="CG6481">
            <v>0</v>
          </cell>
        </row>
        <row r="6482">
          <cell r="CG6482">
            <v>0</v>
          </cell>
        </row>
        <row r="6483">
          <cell r="CG6483">
            <v>0</v>
          </cell>
        </row>
        <row r="6484">
          <cell r="CG6484">
            <v>0</v>
          </cell>
        </row>
        <row r="6485">
          <cell r="CG6485">
            <v>0</v>
          </cell>
        </row>
        <row r="6486">
          <cell r="CG6486">
            <v>27901368.255579021</v>
          </cell>
        </row>
        <row r="6487">
          <cell r="CG6487">
            <v>0</v>
          </cell>
        </row>
        <row r="6488">
          <cell r="CG6488">
            <v>0</v>
          </cell>
        </row>
        <row r="6489">
          <cell r="CG6489">
            <v>0</v>
          </cell>
        </row>
        <row r="6490">
          <cell r="CG6490">
            <v>0</v>
          </cell>
        </row>
        <row r="6491">
          <cell r="CG6491">
            <v>0</v>
          </cell>
        </row>
        <row r="6492">
          <cell r="CG6492">
            <v>0</v>
          </cell>
        </row>
        <row r="6493">
          <cell r="CG6493">
            <v>0</v>
          </cell>
        </row>
        <row r="6494">
          <cell r="CG6494">
            <v>15488297.872987626</v>
          </cell>
        </row>
        <row r="6495">
          <cell r="CG6495">
            <v>0</v>
          </cell>
        </row>
        <row r="6496">
          <cell r="CG6496">
            <v>0</v>
          </cell>
        </row>
        <row r="6497">
          <cell r="CG6497">
            <v>0</v>
          </cell>
        </row>
        <row r="6498">
          <cell r="CG6498">
            <v>0</v>
          </cell>
        </row>
        <row r="6499">
          <cell r="CG6499">
            <v>0</v>
          </cell>
        </row>
        <row r="6500">
          <cell r="CG6500">
            <v>0</v>
          </cell>
        </row>
        <row r="6501">
          <cell r="CG6501">
            <v>0</v>
          </cell>
        </row>
        <row r="6502">
          <cell r="CG6502">
            <v>20784762.843972448</v>
          </cell>
        </row>
        <row r="6503">
          <cell r="CG6503">
            <v>0</v>
          </cell>
        </row>
        <row r="6504">
          <cell r="CG6504">
            <v>0</v>
          </cell>
        </row>
        <row r="6505">
          <cell r="CG6505">
            <v>0</v>
          </cell>
        </row>
        <row r="6506">
          <cell r="CG6506">
            <v>0</v>
          </cell>
        </row>
        <row r="6507">
          <cell r="CG6507">
            <v>0</v>
          </cell>
        </row>
        <row r="6508">
          <cell r="CG6508">
            <v>0</v>
          </cell>
        </row>
        <row r="6509">
          <cell r="CG6509">
            <v>0</v>
          </cell>
        </row>
        <row r="6510">
          <cell r="CG6510">
            <v>9818872.8438318092</v>
          </cell>
        </row>
        <row r="6511">
          <cell r="CG6511">
            <v>0</v>
          </cell>
        </row>
        <row r="6512">
          <cell r="CG6512">
            <v>0</v>
          </cell>
        </row>
        <row r="6513">
          <cell r="CG6513">
            <v>0</v>
          </cell>
        </row>
        <row r="6514">
          <cell r="CG6514">
            <v>0</v>
          </cell>
        </row>
        <row r="6515">
          <cell r="CG6515">
            <v>0</v>
          </cell>
        </row>
        <row r="6516">
          <cell r="CG6516">
            <v>0</v>
          </cell>
        </row>
        <row r="6517">
          <cell r="CG6517">
            <v>0</v>
          </cell>
        </row>
        <row r="6518">
          <cell r="CG6518">
            <v>12433623.527185498</v>
          </cell>
        </row>
        <row r="6519">
          <cell r="CG6519">
            <v>0</v>
          </cell>
        </row>
        <row r="6520">
          <cell r="CG6520">
            <v>0</v>
          </cell>
        </row>
        <row r="6521">
          <cell r="CG6521">
            <v>0</v>
          </cell>
        </row>
        <row r="6522">
          <cell r="CG6522">
            <v>0</v>
          </cell>
        </row>
        <row r="6523">
          <cell r="CG6523">
            <v>0</v>
          </cell>
        </row>
        <row r="6524">
          <cell r="CG6524">
            <v>0</v>
          </cell>
        </row>
        <row r="6525">
          <cell r="CG6525">
            <v>0</v>
          </cell>
        </row>
        <row r="6526">
          <cell r="CG6526">
            <v>0</v>
          </cell>
        </row>
        <row r="6527">
          <cell r="CG6527">
            <v>0</v>
          </cell>
        </row>
        <row r="6528">
          <cell r="CG6528">
            <v>0</v>
          </cell>
        </row>
        <row r="6529">
          <cell r="CG6529">
            <v>0</v>
          </cell>
        </row>
        <row r="6530">
          <cell r="CG6530">
            <v>14164731.648996728</v>
          </cell>
        </row>
        <row r="6531">
          <cell r="CG6531">
            <v>0</v>
          </cell>
        </row>
        <row r="6532">
          <cell r="CG6532">
            <v>0</v>
          </cell>
        </row>
        <row r="6533">
          <cell r="CG6533">
            <v>0</v>
          </cell>
        </row>
        <row r="6534">
          <cell r="CG6534">
            <v>0</v>
          </cell>
        </row>
        <row r="6535">
          <cell r="CG6535">
            <v>0</v>
          </cell>
        </row>
        <row r="6536">
          <cell r="CG6536">
            <v>0</v>
          </cell>
        </row>
        <row r="6537">
          <cell r="CG6537">
            <v>0</v>
          </cell>
        </row>
        <row r="6538">
          <cell r="CG6538">
            <v>9264042.0614728723</v>
          </cell>
        </row>
        <row r="6539">
          <cell r="CG6539">
            <v>0</v>
          </cell>
        </row>
        <row r="6540">
          <cell r="CG6540">
            <v>0</v>
          </cell>
        </row>
        <row r="6541">
          <cell r="CG6541">
            <v>0</v>
          </cell>
        </row>
        <row r="6542">
          <cell r="CG6542">
            <v>0</v>
          </cell>
        </row>
        <row r="6543">
          <cell r="CG6543">
            <v>0</v>
          </cell>
        </row>
        <row r="6544">
          <cell r="CG6544">
            <v>0</v>
          </cell>
        </row>
        <row r="6545">
          <cell r="CG6545">
            <v>0</v>
          </cell>
        </row>
        <row r="6546">
          <cell r="CG6546">
            <v>4566142.6795479804</v>
          </cell>
        </row>
        <row r="6547">
          <cell r="CG6547">
            <v>0</v>
          </cell>
        </row>
        <row r="6548">
          <cell r="CG6548">
            <v>0</v>
          </cell>
        </row>
        <row r="6549">
          <cell r="CG6549">
            <v>0</v>
          </cell>
        </row>
        <row r="6550">
          <cell r="CG6550">
            <v>0</v>
          </cell>
        </row>
        <row r="6551">
          <cell r="CG6551">
            <v>0</v>
          </cell>
        </row>
        <row r="6552">
          <cell r="CG6552">
            <v>0</v>
          </cell>
        </row>
        <row r="6553">
          <cell r="CG6553">
            <v>0</v>
          </cell>
        </row>
        <row r="6554">
          <cell r="CG6554">
            <v>464202.77708221186</v>
          </cell>
        </row>
        <row r="6555">
          <cell r="CG6555">
            <v>0</v>
          </cell>
        </row>
        <row r="6556">
          <cell r="CG6556">
            <v>194091.27483870959</v>
          </cell>
        </row>
        <row r="6557">
          <cell r="CG6557">
            <v>0</v>
          </cell>
        </row>
        <row r="6558">
          <cell r="CG6558">
            <v>430705.04783301696</v>
          </cell>
        </row>
        <row r="6559">
          <cell r="CG6559">
            <v>0</v>
          </cell>
        </row>
        <row r="6560">
          <cell r="CG6560">
            <v>379369.39595944696</v>
          </cell>
        </row>
        <row r="6561">
          <cell r="CG6561">
            <v>0</v>
          </cell>
        </row>
        <row r="6562">
          <cell r="CG6562">
            <v>658233.18473344331</v>
          </cell>
        </row>
        <row r="6563">
          <cell r="CG6563">
            <v>0</v>
          </cell>
        </row>
        <row r="6564">
          <cell r="CG6564">
            <v>6163896.6026838915</v>
          </cell>
        </row>
        <row r="6565">
          <cell r="CG6565">
            <v>0</v>
          </cell>
        </row>
        <row r="6566">
          <cell r="CG6566">
            <v>1977792.2766431917</v>
          </cell>
        </row>
        <row r="6567">
          <cell r="CG6567">
            <v>0</v>
          </cell>
        </row>
        <row r="6568">
          <cell r="CG6568">
            <v>453776.7224697388</v>
          </cell>
        </row>
        <row r="6569">
          <cell r="CG6569">
            <v>0</v>
          </cell>
        </row>
        <row r="6570">
          <cell r="CG6570">
            <v>6393085.4502248615</v>
          </cell>
        </row>
        <row r="6571">
          <cell r="CG6571">
            <v>0</v>
          </cell>
        </row>
        <row r="6572">
          <cell r="CG6572">
            <v>772008.06419839337</v>
          </cell>
        </row>
        <row r="6573">
          <cell r="CG6573">
            <v>0</v>
          </cell>
        </row>
        <row r="6574">
          <cell r="CG6574">
            <v>1679583.1795713732</v>
          </cell>
        </row>
        <row r="6575">
          <cell r="CG6575">
            <v>0</v>
          </cell>
        </row>
        <row r="6576">
          <cell r="CG6576">
            <v>3522733.280665528</v>
          </cell>
        </row>
        <row r="6577">
          <cell r="CG6577">
            <v>0</v>
          </cell>
        </row>
        <row r="6578">
          <cell r="CG6578">
            <v>785502.78009782056</v>
          </cell>
        </row>
        <row r="6579">
          <cell r="CG6579">
            <v>0</v>
          </cell>
        </row>
        <row r="6580">
          <cell r="CG6580">
            <v>1262116.9706279277</v>
          </cell>
        </row>
        <row r="6581">
          <cell r="CG6581">
            <v>0</v>
          </cell>
        </row>
        <row r="6582">
          <cell r="CG6582">
            <v>2623592.828099777</v>
          </cell>
        </row>
        <row r="6583">
          <cell r="CG6583">
            <v>0</v>
          </cell>
        </row>
        <row r="6584">
          <cell r="CG6584">
            <v>4098018.136009736</v>
          </cell>
        </row>
        <row r="6585">
          <cell r="CG6585">
            <v>0</v>
          </cell>
        </row>
        <row r="6586">
          <cell r="CG6586">
            <v>604275.10944552789</v>
          </cell>
        </row>
        <row r="6587">
          <cell r="CG6587">
            <v>7132980</v>
          </cell>
        </row>
        <row r="6588">
          <cell r="CG6588">
            <v>8143146.0924916565</v>
          </cell>
        </row>
        <row r="6589">
          <cell r="CG6589">
            <v>4783968</v>
          </cell>
        </row>
        <row r="6590">
          <cell r="CG6590">
            <v>6776793.2697029924</v>
          </cell>
        </row>
        <row r="6591">
          <cell r="CG6591">
            <v>0</v>
          </cell>
        </row>
        <row r="6592">
          <cell r="CG6592">
            <v>21181213.416952826</v>
          </cell>
        </row>
        <row r="6593">
          <cell r="CG6593">
            <v>555672</v>
          </cell>
        </row>
        <row r="6594">
          <cell r="CG6594">
            <v>578312.21817511506</v>
          </cell>
        </row>
        <row r="6595">
          <cell r="CG6595">
            <v>22776</v>
          </cell>
        </row>
        <row r="6596">
          <cell r="CG6596">
            <v>647023.0748814838</v>
          </cell>
        </row>
        <row r="6597">
          <cell r="CG6597">
            <v>6513816</v>
          </cell>
        </row>
        <row r="6598">
          <cell r="CG6598">
            <v>15681085.723203924</v>
          </cell>
        </row>
        <row r="6599">
          <cell r="CG6599">
            <v>0</v>
          </cell>
        </row>
        <row r="6600">
          <cell r="CG6600">
            <v>3386995.1278414209</v>
          </cell>
        </row>
        <row r="6601">
          <cell r="CG6601">
            <v>0</v>
          </cell>
        </row>
        <row r="6602">
          <cell r="CG6602">
            <v>1881335.6276882864</v>
          </cell>
        </row>
        <row r="6603">
          <cell r="CG6603">
            <v>0</v>
          </cell>
        </row>
        <row r="6604">
          <cell r="CG6604">
            <v>2149610.1661421382</v>
          </cell>
        </row>
        <row r="6605">
          <cell r="CG6605">
            <v>0</v>
          </cell>
        </row>
        <row r="6606">
          <cell r="CG6606">
            <v>56553730.423224255</v>
          </cell>
        </row>
        <row r="6607">
          <cell r="CG6607">
            <v>0</v>
          </cell>
        </row>
        <row r="6608">
          <cell r="CG6608">
            <v>1032585.5009464024</v>
          </cell>
        </row>
        <row r="6609">
          <cell r="CG6609">
            <v>0</v>
          </cell>
        </row>
        <row r="6610">
          <cell r="CG6610">
            <v>2691837.326237787</v>
          </cell>
        </row>
        <row r="6611">
          <cell r="CG6611">
            <v>0</v>
          </cell>
        </row>
        <row r="6612">
          <cell r="CG6612">
            <v>5896658.2567184009</v>
          </cell>
        </row>
        <row r="6613">
          <cell r="CG6613">
            <v>0</v>
          </cell>
        </row>
        <row r="6614">
          <cell r="CG6614">
            <v>1014029.4177451102</v>
          </cell>
        </row>
        <row r="6615">
          <cell r="CG6615">
            <v>0</v>
          </cell>
        </row>
        <row r="6616">
          <cell r="CG6616">
            <v>74296252.236740515</v>
          </cell>
        </row>
        <row r="6617">
          <cell r="CG6617">
            <v>0</v>
          </cell>
        </row>
        <row r="6618">
          <cell r="CG6618">
            <v>327642.54423706804</v>
          </cell>
        </row>
        <row r="6619">
          <cell r="CG6619">
            <v>0</v>
          </cell>
        </row>
        <row r="6620">
          <cell r="CG6620">
            <v>646463.9016099053</v>
          </cell>
        </row>
        <row r="6621">
          <cell r="CG6621">
            <v>0</v>
          </cell>
        </row>
        <row r="6622">
          <cell r="CG6622">
            <v>100529.56495483867</v>
          </cell>
        </row>
        <row r="6623">
          <cell r="CG6623">
            <v>0</v>
          </cell>
        </row>
        <row r="6624">
          <cell r="CG6624">
            <v>160324.46962580638</v>
          </cell>
        </row>
        <row r="6625">
          <cell r="CG6625">
            <v>1424212.4000000001</v>
          </cell>
        </row>
        <row r="6626">
          <cell r="CG6626">
            <v>63288.160000000011</v>
          </cell>
        </row>
        <row r="6627">
          <cell r="CG6627">
            <v>470037.3600000001</v>
          </cell>
        </row>
        <row r="6628">
          <cell r="CG6628">
            <v>149186.95999999996</v>
          </cell>
        </row>
        <row r="6629">
          <cell r="CG6629">
            <v>0</v>
          </cell>
        </row>
        <row r="6630">
          <cell r="CG6630">
            <v>0</v>
          </cell>
        </row>
        <row r="6631">
          <cell r="CG6631">
            <v>20639.840000000007</v>
          </cell>
        </row>
        <row r="6632">
          <cell r="CG6632">
            <v>0</v>
          </cell>
        </row>
        <row r="6633">
          <cell r="CG6633">
            <v>0</v>
          </cell>
        </row>
        <row r="6634">
          <cell r="CG6634">
            <v>0</v>
          </cell>
        </row>
        <row r="6635">
          <cell r="CG6635">
            <v>44700</v>
          </cell>
        </row>
        <row r="6636">
          <cell r="CG6636">
            <v>0</v>
          </cell>
        </row>
        <row r="6637">
          <cell r="CG6637">
            <v>60304.999999999993</v>
          </cell>
        </row>
        <row r="6638">
          <cell r="CG6638">
            <v>56903.600000000013</v>
          </cell>
        </row>
        <row r="6639">
          <cell r="CG6639">
            <v>35641.840000000011</v>
          </cell>
        </row>
        <row r="6640">
          <cell r="CG6640">
            <v>111479.67999999998</v>
          </cell>
        </row>
        <row r="6641">
          <cell r="CG6641">
            <v>144734.72</v>
          </cell>
        </row>
        <row r="6642">
          <cell r="CG6642">
            <v>0</v>
          </cell>
        </row>
        <row r="6643">
          <cell r="CG6643">
            <v>0</v>
          </cell>
        </row>
        <row r="6644">
          <cell r="CG6644">
            <v>0</v>
          </cell>
        </row>
        <row r="6645">
          <cell r="CG6645">
            <v>0</v>
          </cell>
        </row>
        <row r="6646">
          <cell r="CG6646">
            <v>0</v>
          </cell>
        </row>
        <row r="6647">
          <cell r="CG6647">
            <v>0</v>
          </cell>
        </row>
        <row r="6648">
          <cell r="CG6648">
            <v>0</v>
          </cell>
        </row>
        <row r="6649">
          <cell r="CG6649">
            <v>0</v>
          </cell>
        </row>
        <row r="6650">
          <cell r="CG6650">
            <v>0</v>
          </cell>
        </row>
        <row r="6651">
          <cell r="CG6651">
            <v>0</v>
          </cell>
        </row>
        <row r="6652">
          <cell r="CG6652">
            <v>0</v>
          </cell>
        </row>
        <row r="6653">
          <cell r="CG6653">
            <v>0</v>
          </cell>
        </row>
        <row r="6654">
          <cell r="CG6654">
            <v>36195.12000000001</v>
          </cell>
        </row>
        <row r="6655">
          <cell r="CG6655">
            <v>0</v>
          </cell>
        </row>
        <row r="6656">
          <cell r="CG6656">
            <v>0</v>
          </cell>
        </row>
        <row r="6657">
          <cell r="CG6657">
            <v>0</v>
          </cell>
        </row>
        <row r="6658">
          <cell r="CG6658">
            <v>0</v>
          </cell>
        </row>
        <row r="6659">
          <cell r="CG6659">
            <v>0</v>
          </cell>
        </row>
        <row r="6660">
          <cell r="CG6660">
            <v>0</v>
          </cell>
        </row>
        <row r="6661">
          <cell r="CG6661">
            <v>0</v>
          </cell>
        </row>
        <row r="6662">
          <cell r="CG6662">
            <v>0</v>
          </cell>
        </row>
        <row r="6663">
          <cell r="CG6663">
            <v>0</v>
          </cell>
        </row>
        <row r="6664">
          <cell r="CG6664">
            <v>0</v>
          </cell>
        </row>
        <row r="6665">
          <cell r="CG6665">
            <v>0</v>
          </cell>
        </row>
        <row r="6666">
          <cell r="CG6666">
            <v>0</v>
          </cell>
        </row>
        <row r="6667">
          <cell r="CG6667">
            <v>0</v>
          </cell>
        </row>
        <row r="6668">
          <cell r="CG6668">
            <v>0</v>
          </cell>
        </row>
        <row r="6669">
          <cell r="CG6669">
            <v>357517.68000000011</v>
          </cell>
        </row>
        <row r="6670">
          <cell r="CG6670">
            <v>0</v>
          </cell>
        </row>
        <row r="6671">
          <cell r="CG6671">
            <v>0</v>
          </cell>
        </row>
        <row r="6672">
          <cell r="CG6672">
            <v>0</v>
          </cell>
        </row>
        <row r="6673">
          <cell r="CG6673">
            <v>2606860.8800000004</v>
          </cell>
        </row>
        <row r="6674">
          <cell r="CG6674">
            <v>113424.48000000004</v>
          </cell>
        </row>
        <row r="6675">
          <cell r="CG6675">
            <v>97922.239999999991</v>
          </cell>
        </row>
        <row r="6676">
          <cell r="CG6676">
            <v>87373.519999999975</v>
          </cell>
        </row>
        <row r="6677">
          <cell r="CG6677">
            <v>2166140.0800000005</v>
          </cell>
        </row>
        <row r="6678">
          <cell r="CG6678">
            <v>0</v>
          </cell>
        </row>
        <row r="6679">
          <cell r="CG6679">
            <v>39768.560000000019</v>
          </cell>
        </row>
        <row r="6680">
          <cell r="CG6680">
            <v>39769.599999999984</v>
          </cell>
        </row>
        <row r="6681">
          <cell r="CG6681">
            <v>31148.000000000004</v>
          </cell>
        </row>
        <row r="6682">
          <cell r="CG6682">
            <v>0</v>
          </cell>
        </row>
        <row r="6683">
          <cell r="CG6683">
            <v>17888</v>
          </cell>
        </row>
        <row r="6684">
          <cell r="CG6684">
            <v>0</v>
          </cell>
        </row>
        <row r="6685">
          <cell r="CG6685">
            <v>2301629.2000000002</v>
          </cell>
        </row>
        <row r="6686">
          <cell r="CG6686">
            <v>24131.119999999999</v>
          </cell>
        </row>
        <row r="6687">
          <cell r="CG6687">
            <v>105270.87999999999</v>
          </cell>
        </row>
        <row r="6688">
          <cell r="CG6688">
            <v>55216.72</v>
          </cell>
        </row>
        <row r="6689">
          <cell r="CG6689">
            <v>0</v>
          </cell>
        </row>
        <row r="6690">
          <cell r="CG6690">
            <v>0</v>
          </cell>
        </row>
        <row r="6691">
          <cell r="CG6691">
            <v>0</v>
          </cell>
        </row>
        <row r="6692">
          <cell r="CG6692">
            <v>0</v>
          </cell>
        </row>
        <row r="6693">
          <cell r="CG6693">
            <v>1350282.96</v>
          </cell>
        </row>
        <row r="6694">
          <cell r="CG6694">
            <v>0</v>
          </cell>
        </row>
        <row r="6695">
          <cell r="CG6695">
            <v>1700.0000000000002</v>
          </cell>
        </row>
        <row r="6696">
          <cell r="CG6696">
            <v>0</v>
          </cell>
        </row>
        <row r="6697">
          <cell r="CG6697">
            <v>0</v>
          </cell>
        </row>
        <row r="6698">
          <cell r="CG6698">
            <v>0</v>
          </cell>
        </row>
        <row r="6699">
          <cell r="CG6699">
            <v>0</v>
          </cell>
        </row>
        <row r="6700">
          <cell r="CG6700">
            <v>0</v>
          </cell>
        </row>
        <row r="6701">
          <cell r="CG6701">
            <v>2537432.56</v>
          </cell>
        </row>
        <row r="6702">
          <cell r="CG6702">
            <v>0</v>
          </cell>
        </row>
        <row r="6703">
          <cell r="CG6703">
            <v>0</v>
          </cell>
        </row>
        <row r="6704">
          <cell r="CG6704">
            <v>0</v>
          </cell>
        </row>
        <row r="6705">
          <cell r="CG6705">
            <v>1675458.7200000004</v>
          </cell>
        </row>
        <row r="6706">
          <cell r="CG6706">
            <v>0</v>
          </cell>
        </row>
        <row r="6707">
          <cell r="CG6707">
            <v>57616.000000000007</v>
          </cell>
        </row>
        <row r="6708">
          <cell r="CG6708">
            <v>0</v>
          </cell>
        </row>
        <row r="6709">
          <cell r="CG6709">
            <v>823264.00000000012</v>
          </cell>
        </row>
        <row r="6710">
          <cell r="CG6710">
            <v>0</v>
          </cell>
        </row>
        <row r="6711">
          <cell r="CG6711">
            <v>1400.0000000000002</v>
          </cell>
        </row>
        <row r="6712">
          <cell r="CG6712">
            <v>0</v>
          </cell>
        </row>
        <row r="6713">
          <cell r="CG6713">
            <v>1392933.36</v>
          </cell>
        </row>
        <row r="6714">
          <cell r="CG6714">
            <v>0</v>
          </cell>
        </row>
        <row r="6715">
          <cell r="CG6715">
            <v>0</v>
          </cell>
        </row>
        <row r="6716">
          <cell r="CG6716">
            <v>0</v>
          </cell>
        </row>
        <row r="6717">
          <cell r="CG6717">
            <v>952333.19999999984</v>
          </cell>
        </row>
        <row r="6718">
          <cell r="CG6718">
            <v>0</v>
          </cell>
        </row>
        <row r="6719">
          <cell r="CG6719">
            <v>0</v>
          </cell>
        </row>
        <row r="6720">
          <cell r="CG6720">
            <v>0</v>
          </cell>
        </row>
        <row r="6721">
          <cell r="CG6721">
            <v>0</v>
          </cell>
        </row>
        <row r="6722">
          <cell r="CG6722">
            <v>0</v>
          </cell>
        </row>
        <row r="6723">
          <cell r="CG6723">
            <v>1229652.3199999998</v>
          </cell>
        </row>
        <row r="6724">
          <cell r="CG6724">
            <v>0</v>
          </cell>
        </row>
        <row r="6725">
          <cell r="CG6725">
            <v>4472</v>
          </cell>
        </row>
        <row r="6726">
          <cell r="CG6726">
            <v>0</v>
          </cell>
        </row>
        <row r="6727">
          <cell r="CG6727">
            <v>405033.19999999995</v>
          </cell>
        </row>
        <row r="6728">
          <cell r="CG6728">
            <v>1248</v>
          </cell>
        </row>
        <row r="6729">
          <cell r="CG6729">
            <v>55207.360000000008</v>
          </cell>
        </row>
        <row r="6730">
          <cell r="CG6730">
            <v>0</v>
          </cell>
        </row>
        <row r="6731">
          <cell r="CG6731">
            <v>647691.20000000019</v>
          </cell>
        </row>
        <row r="6732">
          <cell r="CG6732">
            <v>0</v>
          </cell>
        </row>
        <row r="6733">
          <cell r="CG6733">
            <v>0</v>
          </cell>
        </row>
        <row r="6734">
          <cell r="CG6734">
            <v>0</v>
          </cell>
        </row>
        <row r="6735">
          <cell r="CG6735">
            <v>0</v>
          </cell>
        </row>
        <row r="6736">
          <cell r="CG6736">
            <v>125716.24</v>
          </cell>
        </row>
        <row r="6737">
          <cell r="CG6737">
            <v>32310.720000000005</v>
          </cell>
        </row>
        <row r="6738">
          <cell r="CG6738">
            <v>70929.040000000008</v>
          </cell>
        </row>
        <row r="6739">
          <cell r="CG6739">
            <v>138000</v>
          </cell>
        </row>
        <row r="6740">
          <cell r="CG6740">
            <v>2099613.36</v>
          </cell>
        </row>
        <row r="6741">
          <cell r="CG6741">
            <v>2210288.08</v>
          </cell>
        </row>
        <row r="6742">
          <cell r="CG6742">
            <v>42381.04</v>
          </cell>
        </row>
        <row r="6743">
          <cell r="CG6743">
            <v>240038.24000000002</v>
          </cell>
        </row>
        <row r="6744">
          <cell r="CG6744">
            <v>0</v>
          </cell>
        </row>
        <row r="6745">
          <cell r="CG6745">
            <v>263328</v>
          </cell>
        </row>
        <row r="6746">
          <cell r="CG6746">
            <v>960996.4</v>
          </cell>
        </row>
        <row r="6747">
          <cell r="CG6747">
            <v>76786.319999999992</v>
          </cell>
        </row>
        <row r="6748">
          <cell r="CG6748">
            <v>56570.799999999981</v>
          </cell>
        </row>
        <row r="6749">
          <cell r="CG6749">
            <v>311730.64000000007</v>
          </cell>
        </row>
        <row r="6750">
          <cell r="CG6750">
            <v>454217.92</v>
          </cell>
        </row>
        <row r="6751">
          <cell r="CG6751">
            <v>734728.80000000016</v>
          </cell>
        </row>
        <row r="6752">
          <cell r="CG6752">
            <v>510255.2</v>
          </cell>
        </row>
        <row r="6753">
          <cell r="CG6753">
            <v>158642.63999999998</v>
          </cell>
        </row>
        <row r="6754">
          <cell r="CG6754">
            <v>168093.12</v>
          </cell>
        </row>
        <row r="6755">
          <cell r="CG6755">
            <v>529943.44000000018</v>
          </cell>
        </row>
        <row r="6756">
          <cell r="CG6756">
            <v>394191.2</v>
          </cell>
        </row>
        <row r="6757">
          <cell r="CG6757">
            <v>339777.36</v>
          </cell>
        </row>
        <row r="6758">
          <cell r="CG6758">
            <v>0</v>
          </cell>
        </row>
        <row r="6759">
          <cell r="CG6759">
            <v>215553.52000000005</v>
          </cell>
        </row>
        <row r="6760">
          <cell r="CG6760">
            <v>312313.04000000004</v>
          </cell>
        </row>
        <row r="6761">
          <cell r="CG6761">
            <v>235294.79999999996</v>
          </cell>
        </row>
        <row r="6762">
          <cell r="CG6762">
            <v>810563.5199999999</v>
          </cell>
        </row>
        <row r="6763">
          <cell r="CG6763">
            <v>28517432.320000011</v>
          </cell>
        </row>
        <row r="6764">
          <cell r="CG6764">
            <v>937312.47999999986</v>
          </cell>
        </row>
        <row r="6765">
          <cell r="CG6765">
            <v>1811392.9600000002</v>
          </cell>
        </row>
        <row r="6766">
          <cell r="CG6766">
            <v>552000</v>
          </cell>
        </row>
        <row r="6767">
          <cell r="CG6767">
            <v>119608.32000000001</v>
          </cell>
        </row>
        <row r="6768">
          <cell r="CG6768">
            <v>70706.48</v>
          </cell>
        </row>
        <row r="6769">
          <cell r="CG6769">
            <v>14962.479999999996</v>
          </cell>
        </row>
        <row r="6770">
          <cell r="CG6770">
            <v>7327.8400000000011</v>
          </cell>
        </row>
        <row r="6771">
          <cell r="CG6771">
            <v>1700.4000000000003</v>
          </cell>
        </row>
        <row r="6772">
          <cell r="CG6772">
            <v>8168.1600000000008</v>
          </cell>
        </row>
        <row r="6773">
          <cell r="CG6773">
            <v>6624000</v>
          </cell>
        </row>
        <row r="6774">
          <cell r="CG6774">
            <v>0</v>
          </cell>
        </row>
        <row r="6775">
          <cell r="CG6775">
            <v>7440000</v>
          </cell>
        </row>
        <row r="6776">
          <cell r="CG6776">
            <v>0</v>
          </cell>
        </row>
        <row r="6777">
          <cell r="CG6777">
            <v>0</v>
          </cell>
        </row>
        <row r="6778">
          <cell r="CG6778">
            <v>0</v>
          </cell>
        </row>
        <row r="6779">
          <cell r="CG6779">
            <v>0</v>
          </cell>
        </row>
        <row r="6780">
          <cell r="CG6780">
            <v>0</v>
          </cell>
        </row>
        <row r="6781">
          <cell r="CG6781">
            <v>0</v>
          </cell>
        </row>
        <row r="6782">
          <cell r="CG6782">
            <v>0</v>
          </cell>
        </row>
        <row r="6783">
          <cell r="CG6783">
            <v>0</v>
          </cell>
        </row>
        <row r="6784">
          <cell r="CG6784">
            <v>0</v>
          </cell>
        </row>
        <row r="6785">
          <cell r="CG6785">
            <v>0</v>
          </cell>
        </row>
        <row r="6786">
          <cell r="CG6786">
            <v>0</v>
          </cell>
        </row>
        <row r="6787">
          <cell r="CG6787">
            <v>0</v>
          </cell>
        </row>
        <row r="6788">
          <cell r="CG6788">
            <v>0</v>
          </cell>
        </row>
        <row r="6789">
          <cell r="CG6789">
            <v>0</v>
          </cell>
        </row>
        <row r="6790">
          <cell r="CG6790">
            <v>0</v>
          </cell>
        </row>
        <row r="6791">
          <cell r="CG6791">
            <v>0</v>
          </cell>
        </row>
        <row r="6792">
          <cell r="CG6792">
            <v>0</v>
          </cell>
        </row>
        <row r="6793">
          <cell r="CG6793">
            <v>0</v>
          </cell>
        </row>
        <row r="6794">
          <cell r="CG6794">
            <v>1860000</v>
          </cell>
        </row>
        <row r="6795">
          <cell r="CG6795">
            <v>0</v>
          </cell>
        </row>
        <row r="6796">
          <cell r="CG6796">
            <v>0</v>
          </cell>
        </row>
        <row r="6797">
          <cell r="CG6797">
            <v>0</v>
          </cell>
        </row>
        <row r="6798">
          <cell r="CG6798">
            <v>0</v>
          </cell>
        </row>
        <row r="6799">
          <cell r="CG6799">
            <v>0</v>
          </cell>
        </row>
        <row r="6800">
          <cell r="CG6800">
            <v>0</v>
          </cell>
        </row>
        <row r="6801">
          <cell r="CG6801">
            <v>0</v>
          </cell>
        </row>
        <row r="6802">
          <cell r="CG6802">
            <v>0</v>
          </cell>
        </row>
        <row r="6803">
          <cell r="CG6803">
            <v>0</v>
          </cell>
        </row>
        <row r="6804">
          <cell r="CG6804">
            <v>0</v>
          </cell>
        </row>
        <row r="6805">
          <cell r="CG6805">
            <v>0</v>
          </cell>
        </row>
        <row r="6806">
          <cell r="CG6806">
            <v>0</v>
          </cell>
        </row>
        <row r="6807">
          <cell r="CG6807">
            <v>0</v>
          </cell>
        </row>
        <row r="6808">
          <cell r="CG6808">
            <v>0</v>
          </cell>
        </row>
        <row r="6809">
          <cell r="CG6809">
            <v>0</v>
          </cell>
        </row>
        <row r="6810">
          <cell r="CG6810">
            <v>0</v>
          </cell>
        </row>
        <row r="6811">
          <cell r="CG6811">
            <v>0</v>
          </cell>
        </row>
        <row r="6812">
          <cell r="CG6812">
            <v>0</v>
          </cell>
        </row>
        <row r="6813">
          <cell r="CG6813">
            <v>0</v>
          </cell>
        </row>
        <row r="6814">
          <cell r="CG6814">
            <v>0</v>
          </cell>
        </row>
        <row r="6815">
          <cell r="CG6815">
            <v>0</v>
          </cell>
        </row>
        <row r="6816">
          <cell r="CG6816">
            <v>0</v>
          </cell>
        </row>
        <row r="6817">
          <cell r="CG6817">
            <v>0</v>
          </cell>
        </row>
        <row r="6818">
          <cell r="CG6818">
            <v>0</v>
          </cell>
        </row>
        <row r="6819">
          <cell r="CG6819">
            <v>0</v>
          </cell>
        </row>
        <row r="6820">
          <cell r="CG6820">
            <v>0</v>
          </cell>
        </row>
        <row r="6821">
          <cell r="CG6821">
            <v>0</v>
          </cell>
        </row>
        <row r="6822">
          <cell r="CG6822">
            <v>0</v>
          </cell>
        </row>
        <row r="6823">
          <cell r="CG6823">
            <v>0</v>
          </cell>
        </row>
        <row r="6824">
          <cell r="CG6824">
            <v>0</v>
          </cell>
        </row>
        <row r="6825">
          <cell r="CG6825">
            <v>0</v>
          </cell>
        </row>
        <row r="6826">
          <cell r="CG6826">
            <v>0</v>
          </cell>
        </row>
        <row r="6827">
          <cell r="CG6827">
            <v>0</v>
          </cell>
        </row>
        <row r="6828">
          <cell r="CG6828">
            <v>0</v>
          </cell>
        </row>
        <row r="6829">
          <cell r="CG6829">
            <v>0</v>
          </cell>
        </row>
        <row r="6830">
          <cell r="CG6830">
            <v>0</v>
          </cell>
        </row>
        <row r="6831">
          <cell r="CG6831">
            <v>0</v>
          </cell>
        </row>
        <row r="6832">
          <cell r="CG6832">
            <v>0</v>
          </cell>
        </row>
        <row r="6833">
          <cell r="CG6833">
            <v>0</v>
          </cell>
        </row>
        <row r="6834">
          <cell r="CG6834">
            <v>0</v>
          </cell>
        </row>
        <row r="6835">
          <cell r="CG6835">
            <v>0</v>
          </cell>
        </row>
        <row r="6836">
          <cell r="CG6836">
            <v>0</v>
          </cell>
        </row>
        <row r="6837">
          <cell r="CG6837">
            <v>0</v>
          </cell>
        </row>
        <row r="6838">
          <cell r="CG6838">
            <v>1752000</v>
          </cell>
        </row>
        <row r="6839">
          <cell r="CG6839">
            <v>0</v>
          </cell>
        </row>
        <row r="6840">
          <cell r="CG6840">
            <v>4416000</v>
          </cell>
        </row>
        <row r="6841">
          <cell r="CG6841">
            <v>0</v>
          </cell>
        </row>
        <row r="6842">
          <cell r="CG6842">
            <v>0</v>
          </cell>
        </row>
        <row r="6843">
          <cell r="CG6843">
            <v>1752000</v>
          </cell>
        </row>
        <row r="6844">
          <cell r="CG6844">
            <v>0</v>
          </cell>
        </row>
        <row r="6845">
          <cell r="CG6845">
            <v>1224000</v>
          </cell>
        </row>
        <row r="6846">
          <cell r="CG6846">
            <v>0</v>
          </cell>
        </row>
        <row r="6847">
          <cell r="CG6847">
            <v>0</v>
          </cell>
        </row>
        <row r="6848">
          <cell r="CG6848">
            <v>0</v>
          </cell>
        </row>
        <row r="6849">
          <cell r="CG6849">
            <v>0</v>
          </cell>
        </row>
        <row r="6850">
          <cell r="CG6850">
            <v>0</v>
          </cell>
        </row>
        <row r="6851">
          <cell r="CG6851">
            <v>0</v>
          </cell>
        </row>
        <row r="6852">
          <cell r="CG6852">
            <v>0</v>
          </cell>
        </row>
        <row r="6853">
          <cell r="CG6853">
            <v>0</v>
          </cell>
        </row>
        <row r="6854">
          <cell r="CG6854">
            <v>2040000</v>
          </cell>
        </row>
        <row r="6855">
          <cell r="CG6855">
            <v>0</v>
          </cell>
        </row>
        <row r="6856">
          <cell r="CG6856">
            <v>1224000</v>
          </cell>
        </row>
        <row r="6857">
          <cell r="CG6857">
            <v>0</v>
          </cell>
        </row>
        <row r="6858">
          <cell r="CG6858">
            <v>0</v>
          </cell>
        </row>
        <row r="6859">
          <cell r="CG6859">
            <v>0</v>
          </cell>
        </row>
        <row r="6860">
          <cell r="CG6860">
            <v>0</v>
          </cell>
        </row>
        <row r="6861">
          <cell r="CG6861">
            <v>0</v>
          </cell>
        </row>
        <row r="6862">
          <cell r="CG6862">
            <v>0</v>
          </cell>
        </row>
        <row r="6863">
          <cell r="CG6863">
            <v>0</v>
          </cell>
        </row>
        <row r="6864">
          <cell r="CG6864">
            <v>0</v>
          </cell>
        </row>
        <row r="6865">
          <cell r="CG6865">
            <v>0</v>
          </cell>
        </row>
        <row r="6866">
          <cell r="CG6866">
            <v>0</v>
          </cell>
        </row>
        <row r="6867">
          <cell r="CG6867">
            <v>0</v>
          </cell>
        </row>
        <row r="6868">
          <cell r="CG6868">
            <v>0</v>
          </cell>
        </row>
        <row r="6869">
          <cell r="CG6869">
            <v>0</v>
          </cell>
        </row>
        <row r="6870">
          <cell r="CG6870">
            <v>0</v>
          </cell>
        </row>
        <row r="6871">
          <cell r="CG6871">
            <v>0</v>
          </cell>
        </row>
        <row r="6872">
          <cell r="CG6872">
            <v>0</v>
          </cell>
        </row>
        <row r="6873">
          <cell r="CG6873">
            <v>0</v>
          </cell>
        </row>
        <row r="6874">
          <cell r="CG6874">
            <v>1752000</v>
          </cell>
        </row>
        <row r="6875">
          <cell r="CG6875">
            <v>0</v>
          </cell>
        </row>
        <row r="6876">
          <cell r="CG6876">
            <v>1224000</v>
          </cell>
        </row>
        <row r="6877">
          <cell r="CG6877">
            <v>0</v>
          </cell>
        </row>
        <row r="6878">
          <cell r="CG6878">
            <v>0</v>
          </cell>
        </row>
        <row r="6879">
          <cell r="CG6879">
            <v>1224000</v>
          </cell>
        </row>
        <row r="6880">
          <cell r="CG6880">
            <v>0</v>
          </cell>
        </row>
        <row r="6881">
          <cell r="CG6881">
            <v>0</v>
          </cell>
        </row>
        <row r="6882">
          <cell r="CG6882">
            <v>0</v>
          </cell>
        </row>
        <row r="6883">
          <cell r="CG6883">
            <v>0</v>
          </cell>
        </row>
        <row r="6884">
          <cell r="CG6884">
            <v>0</v>
          </cell>
        </row>
        <row r="6885">
          <cell r="CG6885">
            <v>0</v>
          </cell>
        </row>
        <row r="6886">
          <cell r="CG6886">
            <v>1224000</v>
          </cell>
        </row>
        <row r="6887">
          <cell r="CG6887">
            <v>0</v>
          </cell>
        </row>
        <row r="6888">
          <cell r="CG6888">
            <v>0</v>
          </cell>
        </row>
        <row r="6889">
          <cell r="CG6889">
            <v>3024000</v>
          </cell>
        </row>
        <row r="6890">
          <cell r="CG6890">
            <v>0</v>
          </cell>
        </row>
        <row r="6891">
          <cell r="CG6891">
            <v>0</v>
          </cell>
        </row>
        <row r="6892">
          <cell r="CG6892">
            <v>0</v>
          </cell>
        </row>
        <row r="6893">
          <cell r="CG6893">
            <v>0</v>
          </cell>
        </row>
        <row r="6894">
          <cell r="CG6894">
            <v>1752000</v>
          </cell>
        </row>
        <row r="6895">
          <cell r="CG6895">
            <v>0</v>
          </cell>
        </row>
        <row r="6896">
          <cell r="CG6896">
            <v>1224000</v>
          </cell>
        </row>
        <row r="6897">
          <cell r="CG6897">
            <v>0</v>
          </cell>
        </row>
        <row r="6898">
          <cell r="CG6898">
            <v>0</v>
          </cell>
        </row>
        <row r="6899">
          <cell r="CG6899">
            <v>0</v>
          </cell>
        </row>
        <row r="6900">
          <cell r="CG6900">
            <v>0</v>
          </cell>
        </row>
        <row r="6901">
          <cell r="CG6901">
            <v>0</v>
          </cell>
        </row>
        <row r="6902">
          <cell r="CG6902">
            <v>1752000</v>
          </cell>
        </row>
        <row r="6903">
          <cell r="CG6903">
            <v>0</v>
          </cell>
        </row>
        <row r="6904">
          <cell r="CG6904">
            <v>0</v>
          </cell>
        </row>
        <row r="6905">
          <cell r="CG6905">
            <v>0</v>
          </cell>
        </row>
        <row r="6906">
          <cell r="CG6906">
            <v>0</v>
          </cell>
        </row>
        <row r="6907">
          <cell r="CG6907">
            <v>1164000</v>
          </cell>
        </row>
        <row r="6908">
          <cell r="CG6908">
            <v>0</v>
          </cell>
        </row>
        <row r="6909">
          <cell r="CG6909">
            <v>1224000</v>
          </cell>
        </row>
        <row r="6910">
          <cell r="CG6910">
            <v>0</v>
          </cell>
        </row>
        <row r="6911">
          <cell r="CG6911">
            <v>0</v>
          </cell>
        </row>
        <row r="6912">
          <cell r="CG6912">
            <v>1464000</v>
          </cell>
        </row>
        <row r="6913">
          <cell r="CG6913">
            <v>0</v>
          </cell>
        </row>
        <row r="6914">
          <cell r="CG6914">
            <v>0</v>
          </cell>
        </row>
        <row r="6915">
          <cell r="CG6915">
            <v>0</v>
          </cell>
        </row>
        <row r="6916">
          <cell r="CG6916">
            <v>0</v>
          </cell>
        </row>
        <row r="6917">
          <cell r="CG6917">
            <v>31956000</v>
          </cell>
        </row>
        <row r="6918">
          <cell r="CG6918">
            <v>0</v>
          </cell>
        </row>
        <row r="6919">
          <cell r="CG6919">
            <v>0</v>
          </cell>
        </row>
        <row r="6920">
          <cell r="CG6920">
            <v>0</v>
          </cell>
        </row>
        <row r="6921">
          <cell r="CG6921">
            <v>0</v>
          </cell>
        </row>
        <row r="6922">
          <cell r="CG6922">
            <v>1980000</v>
          </cell>
        </row>
        <row r="6923">
          <cell r="CG6923">
            <v>756000</v>
          </cell>
        </row>
        <row r="6924">
          <cell r="CG6924">
            <v>0</v>
          </cell>
        </row>
        <row r="6925">
          <cell r="CG6925">
            <v>4308000</v>
          </cell>
        </row>
        <row r="6926">
          <cell r="CG6926">
            <v>0</v>
          </cell>
        </row>
        <row r="6927">
          <cell r="CG6927">
            <v>0</v>
          </cell>
        </row>
        <row r="6928">
          <cell r="CG6928">
            <v>0</v>
          </cell>
        </row>
        <row r="6929">
          <cell r="CG6929">
            <v>0</v>
          </cell>
        </row>
        <row r="6930">
          <cell r="CG6930">
            <v>0</v>
          </cell>
        </row>
        <row r="6931">
          <cell r="CG6931">
            <v>0</v>
          </cell>
        </row>
        <row r="6932">
          <cell r="CG6932">
            <v>0</v>
          </cell>
        </row>
        <row r="6933">
          <cell r="CG6933">
            <v>3960000</v>
          </cell>
        </row>
        <row r="6934">
          <cell r="CG6934">
            <v>1344000</v>
          </cell>
        </row>
        <row r="6935">
          <cell r="CG6935">
            <v>1980000</v>
          </cell>
        </row>
        <row r="6936">
          <cell r="CG6936">
            <v>0</v>
          </cell>
        </row>
        <row r="6937">
          <cell r="CG6937">
            <v>0</v>
          </cell>
        </row>
        <row r="6938">
          <cell r="CG6938">
            <v>0</v>
          </cell>
        </row>
        <row r="6939">
          <cell r="CG6939">
            <v>0</v>
          </cell>
        </row>
        <row r="6940">
          <cell r="CG6940">
            <v>0</v>
          </cell>
        </row>
        <row r="6941">
          <cell r="CG6941">
            <v>0</v>
          </cell>
        </row>
        <row r="6942">
          <cell r="CG6942">
            <v>5124000</v>
          </cell>
        </row>
        <row r="6943">
          <cell r="CG6943">
            <v>1980000</v>
          </cell>
        </row>
        <row r="6944">
          <cell r="CG6944">
            <v>0</v>
          </cell>
        </row>
        <row r="6945">
          <cell r="CG6945">
            <v>0</v>
          </cell>
        </row>
        <row r="6946">
          <cell r="CG6946">
            <v>0</v>
          </cell>
        </row>
        <row r="6947">
          <cell r="CG6947">
            <v>1980000</v>
          </cell>
        </row>
        <row r="6948">
          <cell r="CG6948">
            <v>4368000</v>
          </cell>
        </row>
        <row r="6949">
          <cell r="CG6949">
            <v>0</v>
          </cell>
        </row>
        <row r="6950">
          <cell r="CG6950">
            <v>1980000</v>
          </cell>
        </row>
        <row r="6951">
          <cell r="CG6951">
            <v>0</v>
          </cell>
        </row>
        <row r="6952">
          <cell r="CG6952">
            <v>0</v>
          </cell>
        </row>
        <row r="6953">
          <cell r="CG6953">
            <v>0</v>
          </cell>
        </row>
        <row r="6954">
          <cell r="CG6954">
            <v>0</v>
          </cell>
        </row>
        <row r="6955">
          <cell r="CG6955">
            <v>0</v>
          </cell>
        </row>
        <row r="6956">
          <cell r="CG6956">
            <v>0</v>
          </cell>
        </row>
        <row r="6957">
          <cell r="CG6957">
            <v>0</v>
          </cell>
        </row>
        <row r="6958">
          <cell r="CG6958">
            <v>0</v>
          </cell>
        </row>
        <row r="6959">
          <cell r="CG6959">
            <v>0</v>
          </cell>
        </row>
        <row r="6960">
          <cell r="CG6960">
            <v>56244</v>
          </cell>
        </row>
        <row r="6961">
          <cell r="CG6961">
            <v>0</v>
          </cell>
        </row>
        <row r="6962">
          <cell r="CG6962">
            <v>0</v>
          </cell>
        </row>
        <row r="6963">
          <cell r="CG6963">
            <v>0</v>
          </cell>
        </row>
        <row r="6964">
          <cell r="CG6964">
            <v>19000</v>
          </cell>
        </row>
        <row r="6965">
          <cell r="CG6965">
            <v>0</v>
          </cell>
        </row>
        <row r="6966">
          <cell r="CG6966">
            <v>0</v>
          </cell>
        </row>
        <row r="6967">
          <cell r="CG6967">
            <v>0</v>
          </cell>
        </row>
        <row r="6968">
          <cell r="CG6968">
            <v>0</v>
          </cell>
        </row>
        <row r="6969">
          <cell r="CG6969">
            <v>0</v>
          </cell>
        </row>
        <row r="6970">
          <cell r="CG6970">
            <v>0</v>
          </cell>
        </row>
        <row r="6971">
          <cell r="CG6971">
            <v>0</v>
          </cell>
        </row>
        <row r="6972">
          <cell r="CG6972">
            <v>0</v>
          </cell>
        </row>
        <row r="6973">
          <cell r="CG6973">
            <v>6875</v>
          </cell>
        </row>
        <row r="6974">
          <cell r="CG6974">
            <v>0</v>
          </cell>
        </row>
        <row r="6975">
          <cell r="CG6975">
            <v>0</v>
          </cell>
        </row>
        <row r="6976">
          <cell r="CG6976">
            <v>0</v>
          </cell>
        </row>
        <row r="6977">
          <cell r="CG6977">
            <v>0</v>
          </cell>
        </row>
        <row r="6978">
          <cell r="CG6978">
            <v>0</v>
          </cell>
        </row>
        <row r="6979">
          <cell r="CG6979">
            <v>0</v>
          </cell>
        </row>
        <row r="6980">
          <cell r="CG6980">
            <v>0</v>
          </cell>
        </row>
        <row r="6981">
          <cell r="CG6981">
            <v>0</v>
          </cell>
        </row>
        <row r="6982">
          <cell r="CG6982">
            <v>0</v>
          </cell>
        </row>
        <row r="6983">
          <cell r="CG6983">
            <v>0</v>
          </cell>
        </row>
        <row r="6984">
          <cell r="CG6984">
            <v>0</v>
          </cell>
        </row>
        <row r="6985">
          <cell r="CG6985">
            <v>0</v>
          </cell>
        </row>
        <row r="6986">
          <cell r="CG6986">
            <v>0</v>
          </cell>
        </row>
        <row r="6987">
          <cell r="CG6987">
            <v>0</v>
          </cell>
        </row>
        <row r="6988">
          <cell r="CG6988">
            <v>0</v>
          </cell>
        </row>
        <row r="6989">
          <cell r="CG6989">
            <v>0</v>
          </cell>
        </row>
        <row r="6990">
          <cell r="CG6990">
            <v>0</v>
          </cell>
        </row>
        <row r="6991">
          <cell r="CG6991">
            <v>0</v>
          </cell>
        </row>
        <row r="6992">
          <cell r="CG6992">
            <v>0</v>
          </cell>
        </row>
        <row r="6993">
          <cell r="CG6993">
            <v>0</v>
          </cell>
        </row>
        <row r="6994">
          <cell r="CG6994">
            <v>0</v>
          </cell>
        </row>
        <row r="6995">
          <cell r="CG6995">
            <v>0</v>
          </cell>
        </row>
        <row r="6996">
          <cell r="CG6996">
            <v>0</v>
          </cell>
        </row>
        <row r="6997">
          <cell r="CG6997">
            <v>0</v>
          </cell>
        </row>
        <row r="6998">
          <cell r="CG6998">
            <v>0</v>
          </cell>
        </row>
        <row r="6999">
          <cell r="CG6999">
            <v>0</v>
          </cell>
        </row>
        <row r="7000">
          <cell r="CG7000">
            <v>0</v>
          </cell>
        </row>
        <row r="7001">
          <cell r="CG7001">
            <v>0</v>
          </cell>
        </row>
        <row r="7002">
          <cell r="CG7002">
            <v>0</v>
          </cell>
        </row>
        <row r="7003">
          <cell r="CG7003">
            <v>0</v>
          </cell>
        </row>
        <row r="7004">
          <cell r="CG7004">
            <v>0</v>
          </cell>
        </row>
        <row r="7005">
          <cell r="CG7005">
            <v>0</v>
          </cell>
        </row>
        <row r="7006">
          <cell r="CG7006">
            <v>0</v>
          </cell>
        </row>
        <row r="7007">
          <cell r="CG7007">
            <v>0</v>
          </cell>
        </row>
        <row r="7008">
          <cell r="CG7008">
            <v>0</v>
          </cell>
        </row>
        <row r="7009">
          <cell r="CG7009">
            <v>0</v>
          </cell>
        </row>
        <row r="7010">
          <cell r="CG7010">
            <v>0</v>
          </cell>
        </row>
        <row r="7011">
          <cell r="CG7011">
            <v>0</v>
          </cell>
        </row>
        <row r="7012">
          <cell r="CG7012">
            <v>0</v>
          </cell>
        </row>
        <row r="7013">
          <cell r="CG7013">
            <v>0</v>
          </cell>
        </row>
        <row r="7014">
          <cell r="CG7014">
            <v>0</v>
          </cell>
        </row>
        <row r="7015">
          <cell r="CG7015">
            <v>0</v>
          </cell>
        </row>
        <row r="7016">
          <cell r="CG7016">
            <v>0</v>
          </cell>
        </row>
        <row r="7017">
          <cell r="CG7017">
            <v>0</v>
          </cell>
        </row>
        <row r="7018">
          <cell r="CG7018">
            <v>0</v>
          </cell>
        </row>
        <row r="7019">
          <cell r="CG7019">
            <v>0</v>
          </cell>
        </row>
        <row r="7020">
          <cell r="CG7020">
            <v>0</v>
          </cell>
        </row>
        <row r="7021">
          <cell r="CG7021">
            <v>0</v>
          </cell>
        </row>
        <row r="7022">
          <cell r="CG7022">
            <v>0</v>
          </cell>
        </row>
        <row r="7023">
          <cell r="CG7023">
            <v>0</v>
          </cell>
        </row>
        <row r="7024">
          <cell r="CG7024">
            <v>0</v>
          </cell>
        </row>
        <row r="7025">
          <cell r="CG7025">
            <v>0</v>
          </cell>
        </row>
        <row r="7026">
          <cell r="CG7026">
            <v>0</v>
          </cell>
        </row>
        <row r="7027">
          <cell r="CG7027">
            <v>0</v>
          </cell>
        </row>
        <row r="7028">
          <cell r="CG7028">
            <v>0</v>
          </cell>
        </row>
        <row r="7029">
          <cell r="CG7029">
            <v>0</v>
          </cell>
        </row>
        <row r="7030">
          <cell r="CG7030">
            <v>204000</v>
          </cell>
        </row>
        <row r="7031">
          <cell r="CG7031">
            <v>21450</v>
          </cell>
        </row>
        <row r="7032">
          <cell r="CG7032">
            <v>125124</v>
          </cell>
        </row>
        <row r="7033">
          <cell r="CG7033">
            <v>1433796</v>
          </cell>
        </row>
        <row r="7034">
          <cell r="CG7034">
            <v>450000</v>
          </cell>
        </row>
        <row r="7035">
          <cell r="CG7035">
            <v>8250</v>
          </cell>
        </row>
        <row r="7036">
          <cell r="CG7036">
            <v>32868</v>
          </cell>
        </row>
        <row r="7037">
          <cell r="CG7037">
            <v>240000</v>
          </cell>
        </row>
        <row r="7038">
          <cell r="CG7038">
            <v>8800</v>
          </cell>
        </row>
        <row r="7039">
          <cell r="CG7039">
            <v>0</v>
          </cell>
        </row>
        <row r="7040">
          <cell r="CG7040">
            <v>0</v>
          </cell>
        </row>
        <row r="7041">
          <cell r="CG7041">
            <v>0</v>
          </cell>
        </row>
        <row r="7042">
          <cell r="CG7042">
            <v>30000</v>
          </cell>
        </row>
        <row r="7043">
          <cell r="CG7043">
            <v>0</v>
          </cell>
        </row>
        <row r="7044">
          <cell r="CG7044">
            <v>7150</v>
          </cell>
        </row>
        <row r="7045">
          <cell r="CG7045">
            <v>0</v>
          </cell>
        </row>
        <row r="7046">
          <cell r="CG7046">
            <v>0</v>
          </cell>
        </row>
        <row r="7047">
          <cell r="CG7047">
            <v>0</v>
          </cell>
        </row>
        <row r="7048">
          <cell r="CG7048">
            <v>0</v>
          </cell>
        </row>
        <row r="7049">
          <cell r="CG7049">
            <v>0</v>
          </cell>
        </row>
        <row r="7050">
          <cell r="CG7050">
            <v>0</v>
          </cell>
        </row>
        <row r="7051">
          <cell r="CG7051">
            <v>0</v>
          </cell>
        </row>
        <row r="7052">
          <cell r="CG7052">
            <v>360000</v>
          </cell>
        </row>
        <row r="7053">
          <cell r="CG7053">
            <v>0</v>
          </cell>
        </row>
        <row r="7054">
          <cell r="CG7054">
            <v>29125</v>
          </cell>
        </row>
        <row r="7055">
          <cell r="CG7055">
            <v>0</v>
          </cell>
        </row>
        <row r="7056">
          <cell r="CG7056">
            <v>0</v>
          </cell>
        </row>
        <row r="7057">
          <cell r="CG7057">
            <v>0</v>
          </cell>
        </row>
        <row r="7058">
          <cell r="CG7058">
            <v>0</v>
          </cell>
        </row>
        <row r="7059">
          <cell r="CG7059">
            <v>0</v>
          </cell>
        </row>
        <row r="7060">
          <cell r="CG7060">
            <v>216000</v>
          </cell>
        </row>
        <row r="7061">
          <cell r="CG7061">
            <v>0</v>
          </cell>
        </row>
        <row r="7062">
          <cell r="CG7062">
            <v>0</v>
          </cell>
        </row>
        <row r="7063">
          <cell r="CG7063">
            <v>96000</v>
          </cell>
        </row>
        <row r="7064">
          <cell r="CG7064">
            <v>0</v>
          </cell>
        </row>
        <row r="7065">
          <cell r="CG7065">
            <v>0</v>
          </cell>
        </row>
        <row r="7066">
          <cell r="CG7066">
            <v>0</v>
          </cell>
        </row>
        <row r="7067">
          <cell r="CG7067">
            <v>0</v>
          </cell>
        </row>
        <row r="7068">
          <cell r="CG7068">
            <v>120000</v>
          </cell>
        </row>
        <row r="7069">
          <cell r="CG7069">
            <v>17394</v>
          </cell>
        </row>
        <row r="7070">
          <cell r="CG7070">
            <v>1963500</v>
          </cell>
        </row>
        <row r="7071">
          <cell r="CG7071">
            <v>79752</v>
          </cell>
        </row>
        <row r="7072">
          <cell r="CG7072">
            <v>1200000</v>
          </cell>
        </row>
        <row r="7073">
          <cell r="CG7073">
            <v>0</v>
          </cell>
        </row>
        <row r="7074">
          <cell r="CG7074">
            <v>57504</v>
          </cell>
        </row>
        <row r="7075">
          <cell r="CG7075">
            <v>0</v>
          </cell>
        </row>
        <row r="7076">
          <cell r="CG7076">
            <v>54000</v>
          </cell>
        </row>
        <row r="7077">
          <cell r="CG7077">
            <v>0</v>
          </cell>
        </row>
        <row r="7078">
          <cell r="CG7078">
            <v>27805</v>
          </cell>
        </row>
        <row r="7079">
          <cell r="CG7079">
            <v>192000</v>
          </cell>
        </row>
        <row r="7080">
          <cell r="CG7080">
            <v>0</v>
          </cell>
        </row>
        <row r="7081">
          <cell r="CG7081">
            <v>0</v>
          </cell>
        </row>
        <row r="7082">
          <cell r="CG7082">
            <v>36000</v>
          </cell>
        </row>
        <row r="7083">
          <cell r="CG7083">
            <v>0</v>
          </cell>
        </row>
        <row r="7084">
          <cell r="CG7084">
            <v>0</v>
          </cell>
        </row>
        <row r="7085">
          <cell r="CG7085">
            <v>0</v>
          </cell>
        </row>
        <row r="7086">
          <cell r="CG7086">
            <v>119688</v>
          </cell>
        </row>
        <row r="7087">
          <cell r="CG7087">
            <v>0</v>
          </cell>
        </row>
        <row r="7088">
          <cell r="CG7088">
            <v>0</v>
          </cell>
        </row>
        <row r="7089">
          <cell r="CG7089">
            <v>0</v>
          </cell>
        </row>
        <row r="7090">
          <cell r="CG7090">
            <v>60000</v>
          </cell>
        </row>
        <row r="7091">
          <cell r="CG7091">
            <v>0</v>
          </cell>
        </row>
        <row r="7092">
          <cell r="CG7092">
            <v>0</v>
          </cell>
        </row>
        <row r="7093">
          <cell r="CG7093">
            <v>0</v>
          </cell>
        </row>
        <row r="7094">
          <cell r="CG7094">
            <v>2577657</v>
          </cell>
        </row>
        <row r="7095">
          <cell r="CG7095">
            <v>113916</v>
          </cell>
        </row>
        <row r="7096">
          <cell r="CG7096">
            <v>108000</v>
          </cell>
        </row>
        <row r="7097">
          <cell r="CG7097">
            <v>168000</v>
          </cell>
        </row>
        <row r="7098">
          <cell r="CG7098">
            <v>436000</v>
          </cell>
        </row>
        <row r="7099">
          <cell r="CG7099">
            <v>11122452</v>
          </cell>
        </row>
        <row r="7100">
          <cell r="CG7100">
            <v>52248</v>
          </cell>
        </row>
        <row r="7101">
          <cell r="CG7101">
            <v>465432</v>
          </cell>
        </row>
        <row r="7102">
          <cell r="CG7102">
            <v>120000</v>
          </cell>
        </row>
        <row r="7103">
          <cell r="CG7103">
            <v>696000</v>
          </cell>
        </row>
        <row r="7104">
          <cell r="CG7104">
            <v>192528</v>
          </cell>
        </row>
        <row r="7105">
          <cell r="CG7105">
            <v>0</v>
          </cell>
        </row>
        <row r="7106">
          <cell r="CG7106">
            <v>56880</v>
          </cell>
        </row>
        <row r="7107">
          <cell r="CG7107">
            <v>96000</v>
          </cell>
        </row>
        <row r="7108">
          <cell r="CG7108">
            <v>758004</v>
          </cell>
        </row>
        <row r="7109">
          <cell r="CG7109">
            <v>967464</v>
          </cell>
        </row>
        <row r="7110">
          <cell r="CG7110">
            <v>1674816</v>
          </cell>
        </row>
        <row r="7111">
          <cell r="CG7111">
            <v>240000</v>
          </cell>
        </row>
        <row r="7112">
          <cell r="CG7112">
            <v>180000</v>
          </cell>
        </row>
        <row r="7113">
          <cell r="CG7113">
            <v>391296</v>
          </cell>
        </row>
        <row r="7114">
          <cell r="CG7114">
            <v>360000</v>
          </cell>
        </row>
        <row r="7115">
          <cell r="CG7115">
            <v>303348</v>
          </cell>
        </row>
        <row r="7116">
          <cell r="CG7116">
            <v>210828</v>
          </cell>
        </row>
        <row r="7117">
          <cell r="CG7117">
            <v>120000</v>
          </cell>
        </row>
        <row r="7118">
          <cell r="CG7118">
            <v>132000</v>
          </cell>
        </row>
        <row r="7119">
          <cell r="CG7119">
            <v>177684</v>
          </cell>
        </row>
        <row r="7120">
          <cell r="CG7120">
            <v>877500</v>
          </cell>
        </row>
        <row r="7121">
          <cell r="CG7121">
            <v>392412</v>
          </cell>
        </row>
        <row r="7122">
          <cell r="CG7122">
            <v>3840000</v>
          </cell>
        </row>
        <row r="7123">
          <cell r="CG7123">
            <v>84528</v>
          </cell>
        </row>
        <row r="7124">
          <cell r="CG7124">
            <v>141984</v>
          </cell>
        </row>
        <row r="7125">
          <cell r="CG7125">
            <v>115200</v>
          </cell>
        </row>
        <row r="7126">
          <cell r="CG7126">
            <v>118380</v>
          </cell>
        </row>
        <row r="7127">
          <cell r="CG7127">
            <v>7741</v>
          </cell>
        </row>
        <row r="7128">
          <cell r="CG7128">
            <v>547632</v>
          </cell>
        </row>
        <row r="7129">
          <cell r="CG7129">
            <v>867012</v>
          </cell>
        </row>
        <row r="7130">
          <cell r="CG7130">
            <v>65964</v>
          </cell>
        </row>
        <row r="7131">
          <cell r="CG7131">
            <v>58680</v>
          </cell>
        </row>
        <row r="7132">
          <cell r="CG7132">
            <v>870000</v>
          </cell>
        </row>
        <row r="7133">
          <cell r="CG7133">
            <v>0</v>
          </cell>
        </row>
        <row r="7134">
          <cell r="CG7134">
            <v>122316</v>
          </cell>
        </row>
        <row r="7135">
          <cell r="CG7135">
            <v>498000</v>
          </cell>
        </row>
        <row r="7136">
          <cell r="CG7136">
            <v>0</v>
          </cell>
        </row>
        <row r="7137">
          <cell r="CG7137">
            <v>96000</v>
          </cell>
        </row>
        <row r="7138">
          <cell r="CG7138">
            <v>0</v>
          </cell>
        </row>
        <row r="7139">
          <cell r="CG7139">
            <v>0</v>
          </cell>
        </row>
        <row r="7140">
          <cell r="CG7140">
            <v>0</v>
          </cell>
        </row>
        <row r="7141">
          <cell r="CG7141">
            <v>0</v>
          </cell>
        </row>
        <row r="7142">
          <cell r="CG7142">
            <v>0</v>
          </cell>
        </row>
        <row r="7143">
          <cell r="CG7143">
            <v>0</v>
          </cell>
        </row>
        <row r="7144">
          <cell r="CG7144">
            <v>0</v>
          </cell>
        </row>
        <row r="7145">
          <cell r="CG7145">
            <v>0</v>
          </cell>
        </row>
        <row r="7146">
          <cell r="CG7146">
            <v>0</v>
          </cell>
        </row>
        <row r="7147">
          <cell r="CG7147">
            <v>0</v>
          </cell>
        </row>
        <row r="7148">
          <cell r="CG7148">
            <v>95148</v>
          </cell>
        </row>
        <row r="7149">
          <cell r="CG7149">
            <v>360000</v>
          </cell>
        </row>
        <row r="7150">
          <cell r="CG7150">
            <v>0</v>
          </cell>
        </row>
        <row r="7151">
          <cell r="CG7151">
            <v>0</v>
          </cell>
        </row>
        <row r="7152">
          <cell r="CG7152">
            <v>0</v>
          </cell>
        </row>
        <row r="7153">
          <cell r="CG7153">
            <v>0</v>
          </cell>
        </row>
        <row r="7154">
          <cell r="CG7154">
            <v>0</v>
          </cell>
        </row>
        <row r="7155">
          <cell r="CG7155">
            <v>0</v>
          </cell>
        </row>
        <row r="7156">
          <cell r="CG7156">
            <v>0</v>
          </cell>
        </row>
        <row r="7157">
          <cell r="CG7157">
            <v>0</v>
          </cell>
        </row>
        <row r="7158">
          <cell r="CG7158">
            <v>0</v>
          </cell>
        </row>
        <row r="7159">
          <cell r="CG7159">
            <v>0</v>
          </cell>
        </row>
        <row r="7160">
          <cell r="CG7160">
            <v>0</v>
          </cell>
        </row>
        <row r="7161">
          <cell r="CG7161">
            <v>0</v>
          </cell>
        </row>
        <row r="7162">
          <cell r="CG7162">
            <v>0</v>
          </cell>
        </row>
        <row r="7163">
          <cell r="CG7163">
            <v>0</v>
          </cell>
        </row>
        <row r="7164">
          <cell r="CG7164">
            <v>0</v>
          </cell>
        </row>
        <row r="7165">
          <cell r="CG7165">
            <v>0</v>
          </cell>
        </row>
        <row r="7166">
          <cell r="CG7166">
            <v>0</v>
          </cell>
        </row>
        <row r="7167">
          <cell r="CG7167">
            <v>0</v>
          </cell>
        </row>
        <row r="7168">
          <cell r="CG7168">
            <v>0</v>
          </cell>
        </row>
        <row r="7169">
          <cell r="CG7169">
            <v>0</v>
          </cell>
        </row>
        <row r="7170">
          <cell r="CG7170">
            <v>0</v>
          </cell>
        </row>
        <row r="7171">
          <cell r="CG7171">
            <v>0</v>
          </cell>
        </row>
        <row r="7172">
          <cell r="CG7172">
            <v>0</v>
          </cell>
        </row>
        <row r="7173">
          <cell r="CG7173">
            <v>133200</v>
          </cell>
        </row>
        <row r="7174">
          <cell r="CG7174">
            <v>0</v>
          </cell>
        </row>
        <row r="7175">
          <cell r="CG7175">
            <v>0</v>
          </cell>
        </row>
        <row r="7176">
          <cell r="CG7176">
            <v>0</v>
          </cell>
        </row>
        <row r="7177">
          <cell r="CG7177">
            <v>0</v>
          </cell>
        </row>
        <row r="7178">
          <cell r="CG7178">
            <v>0</v>
          </cell>
        </row>
        <row r="7179">
          <cell r="CG7179">
            <v>0</v>
          </cell>
        </row>
        <row r="7180">
          <cell r="CG7180">
            <v>0</v>
          </cell>
        </row>
        <row r="7181">
          <cell r="CG7181">
            <v>0</v>
          </cell>
        </row>
        <row r="7182">
          <cell r="CG7182">
            <v>0</v>
          </cell>
        </row>
        <row r="7183">
          <cell r="CG7183">
            <v>24000</v>
          </cell>
        </row>
        <row r="7184">
          <cell r="CG7184">
            <v>35748</v>
          </cell>
        </row>
        <row r="7185">
          <cell r="CG7185">
            <v>0</v>
          </cell>
        </row>
        <row r="7186">
          <cell r="CG7186">
            <v>0</v>
          </cell>
        </row>
        <row r="7187">
          <cell r="CG7187">
            <v>0</v>
          </cell>
        </row>
        <row r="7188">
          <cell r="CG7188">
            <v>0</v>
          </cell>
        </row>
        <row r="7189">
          <cell r="CG7189">
            <v>0</v>
          </cell>
        </row>
        <row r="7190">
          <cell r="CG7190">
            <v>0</v>
          </cell>
        </row>
        <row r="7191">
          <cell r="CG7191">
            <v>0</v>
          </cell>
        </row>
        <row r="7192">
          <cell r="CG7192">
            <v>0</v>
          </cell>
        </row>
        <row r="7193">
          <cell r="CG7193">
            <v>0</v>
          </cell>
        </row>
        <row r="7194">
          <cell r="CG7194">
            <v>0</v>
          </cell>
        </row>
        <row r="7195">
          <cell r="CG7195">
            <v>0</v>
          </cell>
        </row>
        <row r="7196">
          <cell r="CG7196">
            <v>0</v>
          </cell>
        </row>
        <row r="7197">
          <cell r="CG7197">
            <v>0</v>
          </cell>
        </row>
        <row r="7198">
          <cell r="CG7198">
            <v>0</v>
          </cell>
        </row>
        <row r="7199">
          <cell r="CG7199">
            <v>0</v>
          </cell>
        </row>
        <row r="7200">
          <cell r="CG7200">
            <v>0</v>
          </cell>
        </row>
        <row r="7201">
          <cell r="CG7201">
            <v>0</v>
          </cell>
        </row>
        <row r="7202">
          <cell r="CG7202">
            <v>286000</v>
          </cell>
        </row>
        <row r="7203">
          <cell r="CG7203">
            <v>0</v>
          </cell>
        </row>
        <row r="7204">
          <cell r="CG7204">
            <v>24000</v>
          </cell>
        </row>
        <row r="7205">
          <cell r="CG7205">
            <v>96000</v>
          </cell>
        </row>
        <row r="7206">
          <cell r="CG7206">
            <v>300000</v>
          </cell>
        </row>
        <row r="7207">
          <cell r="CG7207">
            <v>0</v>
          </cell>
        </row>
        <row r="7208">
          <cell r="CG7208">
            <v>24000</v>
          </cell>
        </row>
        <row r="7209">
          <cell r="CG7209">
            <v>330000</v>
          </cell>
        </row>
        <row r="7210">
          <cell r="CG7210">
            <v>0</v>
          </cell>
        </row>
        <row r="7211">
          <cell r="CG7211">
            <v>0</v>
          </cell>
        </row>
        <row r="7212">
          <cell r="CG7212">
            <v>24000</v>
          </cell>
        </row>
        <row r="7213">
          <cell r="CG7213">
            <v>0</v>
          </cell>
        </row>
        <row r="7214">
          <cell r="CG7214">
            <v>600000</v>
          </cell>
        </row>
        <row r="7215">
          <cell r="CG7215">
            <v>24000</v>
          </cell>
        </row>
        <row r="7216">
          <cell r="CG7216">
            <v>0</v>
          </cell>
        </row>
        <row r="7217">
          <cell r="CG7217">
            <v>348000</v>
          </cell>
        </row>
        <row r="7218">
          <cell r="CG7218">
            <v>0</v>
          </cell>
        </row>
        <row r="7219">
          <cell r="CG7219">
            <v>0</v>
          </cell>
        </row>
        <row r="7220">
          <cell r="CG7220">
            <v>0</v>
          </cell>
        </row>
        <row r="7221">
          <cell r="CG7221">
            <v>0</v>
          </cell>
        </row>
        <row r="7222">
          <cell r="CG7222">
            <v>0</v>
          </cell>
        </row>
        <row r="7223">
          <cell r="CG7223">
            <v>0</v>
          </cell>
        </row>
        <row r="7224">
          <cell r="CG7224">
            <v>600000</v>
          </cell>
        </row>
        <row r="7225">
          <cell r="CG7225">
            <v>0</v>
          </cell>
        </row>
        <row r="7226">
          <cell r="CG7226">
            <v>0</v>
          </cell>
        </row>
        <row r="7227">
          <cell r="CG7227">
            <v>126000</v>
          </cell>
        </row>
        <row r="7228">
          <cell r="CG7228">
            <v>0</v>
          </cell>
        </row>
        <row r="7229">
          <cell r="CG7229">
            <v>0</v>
          </cell>
        </row>
        <row r="7230">
          <cell r="CG7230">
            <v>0</v>
          </cell>
        </row>
        <row r="7231">
          <cell r="CG7231">
            <v>0</v>
          </cell>
        </row>
        <row r="7232">
          <cell r="CG7232">
            <v>720000</v>
          </cell>
        </row>
        <row r="7233">
          <cell r="CG7233">
            <v>0</v>
          </cell>
        </row>
        <row r="7234">
          <cell r="CG7234">
            <v>0</v>
          </cell>
        </row>
        <row r="7235">
          <cell r="CG7235">
            <v>128000</v>
          </cell>
        </row>
        <row r="7236">
          <cell r="CG7236">
            <v>799536</v>
          </cell>
        </row>
        <row r="7237">
          <cell r="CG7237">
            <v>24000</v>
          </cell>
        </row>
        <row r="7238">
          <cell r="CG7238">
            <v>369516</v>
          </cell>
        </row>
        <row r="7239">
          <cell r="CG7239">
            <v>32000</v>
          </cell>
        </row>
        <row r="7240">
          <cell r="CG7240">
            <v>34920</v>
          </cell>
        </row>
        <row r="7241">
          <cell r="CG7241">
            <v>0</v>
          </cell>
        </row>
        <row r="7242">
          <cell r="CG7242">
            <v>60000</v>
          </cell>
        </row>
        <row r="7243">
          <cell r="CG7243">
            <v>104000</v>
          </cell>
        </row>
        <row r="7244">
          <cell r="CG7244">
            <v>600000</v>
          </cell>
        </row>
        <row r="7245">
          <cell r="CG7245">
            <v>0</v>
          </cell>
        </row>
        <row r="7246">
          <cell r="CG7246">
            <v>0</v>
          </cell>
        </row>
        <row r="7247">
          <cell r="CG7247">
            <v>64000</v>
          </cell>
        </row>
        <row r="7248">
          <cell r="CG7248">
            <v>600000</v>
          </cell>
        </row>
        <row r="7249">
          <cell r="CG7249">
            <v>0</v>
          </cell>
        </row>
        <row r="7250">
          <cell r="CG7250">
            <v>15000</v>
          </cell>
        </row>
        <row r="7251">
          <cell r="CG7251">
            <v>348000</v>
          </cell>
        </row>
        <row r="7252">
          <cell r="CG7252">
            <v>0</v>
          </cell>
        </row>
        <row r="7253">
          <cell r="CG7253">
            <v>0</v>
          </cell>
        </row>
        <row r="7254">
          <cell r="CG7254">
            <v>125000</v>
          </cell>
        </row>
        <row r="7255">
          <cell r="CG7255">
            <v>0</v>
          </cell>
        </row>
        <row r="7256">
          <cell r="CG7256">
            <v>0</v>
          </cell>
        </row>
        <row r="7257">
          <cell r="CG7257">
            <v>48000</v>
          </cell>
        </row>
        <row r="7258">
          <cell r="CG7258">
            <v>150000</v>
          </cell>
        </row>
        <row r="7259">
          <cell r="CG7259">
            <v>0</v>
          </cell>
        </row>
        <row r="7260">
          <cell r="CG7260">
            <v>0</v>
          </cell>
        </row>
        <row r="7261">
          <cell r="CG7261">
            <v>64000</v>
          </cell>
        </row>
        <row r="7262">
          <cell r="CG7262">
            <v>180000</v>
          </cell>
        </row>
        <row r="7263">
          <cell r="CG7263">
            <v>0</v>
          </cell>
        </row>
        <row r="7264">
          <cell r="CG7264">
            <v>24000</v>
          </cell>
        </row>
        <row r="7265">
          <cell r="CG7265">
            <v>56000</v>
          </cell>
        </row>
        <row r="7266">
          <cell r="CG7266">
            <v>14349000</v>
          </cell>
        </row>
        <row r="7267">
          <cell r="CG7267">
            <v>97200</v>
          </cell>
        </row>
        <row r="7268">
          <cell r="CG7268">
            <v>54000</v>
          </cell>
        </row>
        <row r="7269">
          <cell r="CG7269">
            <v>54000</v>
          </cell>
        </row>
        <row r="7270">
          <cell r="CG7270">
            <v>270000</v>
          </cell>
        </row>
        <row r="7271">
          <cell r="CG7271">
            <v>2741040</v>
          </cell>
        </row>
        <row r="7272">
          <cell r="CG7272">
            <v>0</v>
          </cell>
        </row>
        <row r="7273">
          <cell r="CG7273">
            <v>1850000</v>
          </cell>
        </row>
        <row r="7274">
          <cell r="CG7274">
            <v>3060000</v>
          </cell>
        </row>
        <row r="7275">
          <cell r="CG7275">
            <v>4770704</v>
          </cell>
        </row>
        <row r="7276">
          <cell r="CG7276">
            <v>50000</v>
          </cell>
        </row>
        <row r="7277">
          <cell r="CG7277">
            <v>120000</v>
          </cell>
        </row>
        <row r="7278">
          <cell r="CG7278">
            <v>373500</v>
          </cell>
        </row>
        <row r="7279">
          <cell r="CG7279">
            <v>24000</v>
          </cell>
        </row>
        <row r="7280">
          <cell r="CG7280">
            <v>264000</v>
          </cell>
        </row>
        <row r="7281">
          <cell r="CG7281">
            <v>2460000</v>
          </cell>
        </row>
        <row r="7282">
          <cell r="CG7282">
            <v>332580</v>
          </cell>
        </row>
        <row r="7283">
          <cell r="CG7283">
            <v>624000</v>
          </cell>
        </row>
        <row r="7284">
          <cell r="CG7284">
            <v>606636</v>
          </cell>
        </row>
        <row r="7285">
          <cell r="CG7285">
            <v>900000</v>
          </cell>
        </row>
        <row r="7286">
          <cell r="CG7286">
            <v>28000</v>
          </cell>
        </row>
        <row r="7287">
          <cell r="CG7287">
            <v>192000</v>
          </cell>
        </row>
        <row r="7288">
          <cell r="CG7288">
            <v>972000</v>
          </cell>
        </row>
        <row r="7289">
          <cell r="CG7289">
            <v>2754000</v>
          </cell>
        </row>
        <row r="7290">
          <cell r="CG7290">
            <v>2280000</v>
          </cell>
        </row>
        <row r="7291">
          <cell r="CG7291">
            <v>1899295</v>
          </cell>
        </row>
        <row r="7292">
          <cell r="CG7292">
            <v>648000</v>
          </cell>
        </row>
        <row r="7293">
          <cell r="CG7293">
            <v>4437370</v>
          </cell>
        </row>
        <row r="7294">
          <cell r="CG7294">
            <v>240000</v>
          </cell>
        </row>
        <row r="7295">
          <cell r="CG7295">
            <v>96000</v>
          </cell>
        </row>
        <row r="7296">
          <cell r="CG7296">
            <v>0</v>
          </cell>
        </row>
        <row r="7297">
          <cell r="CG7297">
            <v>250560</v>
          </cell>
        </row>
        <row r="7298">
          <cell r="CG7298">
            <v>1080000</v>
          </cell>
        </row>
        <row r="7299">
          <cell r="CG7299">
            <v>312000</v>
          </cell>
        </row>
        <row r="7300">
          <cell r="CG7300">
            <v>1896000</v>
          </cell>
        </row>
        <row r="7301">
          <cell r="CG7301">
            <v>10000</v>
          </cell>
        </row>
        <row r="7302">
          <cell r="CG7302">
            <v>2280000</v>
          </cell>
        </row>
        <row r="7303">
          <cell r="CG7303">
            <v>35828</v>
          </cell>
        </row>
        <row r="7304">
          <cell r="CG7304">
            <v>0</v>
          </cell>
        </row>
        <row r="7305">
          <cell r="CG7305">
            <v>0</v>
          </cell>
        </row>
        <row r="7306">
          <cell r="CG7306">
            <v>0</v>
          </cell>
        </row>
        <row r="7307">
          <cell r="CG7307">
            <v>0</v>
          </cell>
        </row>
        <row r="7308">
          <cell r="CG7308">
            <v>8424</v>
          </cell>
        </row>
        <row r="7309">
          <cell r="CG7309">
            <v>0</v>
          </cell>
        </row>
        <row r="7310">
          <cell r="CG7310">
            <v>0</v>
          </cell>
        </row>
        <row r="7311">
          <cell r="CG7311">
            <v>0</v>
          </cell>
        </row>
        <row r="7312">
          <cell r="CG7312">
            <v>0</v>
          </cell>
        </row>
        <row r="7313">
          <cell r="CG7313">
            <v>0</v>
          </cell>
        </row>
        <row r="7314">
          <cell r="CG7314">
            <v>0</v>
          </cell>
        </row>
        <row r="7315">
          <cell r="CG7315">
            <v>0</v>
          </cell>
        </row>
        <row r="7316">
          <cell r="CG7316">
            <v>0</v>
          </cell>
        </row>
        <row r="7317">
          <cell r="CG7317">
            <v>0</v>
          </cell>
        </row>
        <row r="7318">
          <cell r="CG7318">
            <v>0</v>
          </cell>
        </row>
        <row r="7319">
          <cell r="CG7319">
            <v>0</v>
          </cell>
        </row>
        <row r="7320">
          <cell r="CG7320">
            <v>0</v>
          </cell>
        </row>
        <row r="7321">
          <cell r="CG7321">
            <v>0</v>
          </cell>
        </row>
        <row r="7322">
          <cell r="CG7322">
            <v>0</v>
          </cell>
        </row>
        <row r="7323">
          <cell r="CG7323">
            <v>0</v>
          </cell>
        </row>
        <row r="7324">
          <cell r="CG7324">
            <v>0</v>
          </cell>
        </row>
        <row r="7325">
          <cell r="CG7325">
            <v>0</v>
          </cell>
        </row>
        <row r="7326">
          <cell r="CG7326">
            <v>0</v>
          </cell>
        </row>
        <row r="7327">
          <cell r="CG7327">
            <v>0</v>
          </cell>
        </row>
        <row r="7328">
          <cell r="CG7328">
            <v>0</v>
          </cell>
        </row>
        <row r="7329">
          <cell r="CG7329">
            <v>0</v>
          </cell>
        </row>
        <row r="7330">
          <cell r="CG7330">
            <v>0</v>
          </cell>
        </row>
        <row r="7331">
          <cell r="CG7331">
            <v>0</v>
          </cell>
        </row>
        <row r="7332">
          <cell r="CG7332">
            <v>0</v>
          </cell>
        </row>
        <row r="7333">
          <cell r="CG7333">
            <v>0</v>
          </cell>
        </row>
        <row r="7334">
          <cell r="CG7334">
            <v>0</v>
          </cell>
        </row>
        <row r="7335">
          <cell r="CG7335">
            <v>0</v>
          </cell>
        </row>
        <row r="7336">
          <cell r="CG7336">
            <v>0</v>
          </cell>
        </row>
        <row r="7337">
          <cell r="CG7337">
            <v>0</v>
          </cell>
        </row>
        <row r="7338">
          <cell r="CG7338">
            <v>0</v>
          </cell>
        </row>
        <row r="7339">
          <cell r="CG7339">
            <v>0</v>
          </cell>
        </row>
        <row r="7340">
          <cell r="CG7340">
            <v>0</v>
          </cell>
        </row>
        <row r="7341">
          <cell r="CG7341">
            <v>0</v>
          </cell>
        </row>
        <row r="7342">
          <cell r="CG7342">
            <v>0</v>
          </cell>
        </row>
        <row r="7343">
          <cell r="CG7343">
            <v>0</v>
          </cell>
        </row>
        <row r="7344">
          <cell r="CG7344">
            <v>0</v>
          </cell>
        </row>
        <row r="7345">
          <cell r="CG7345">
            <v>0</v>
          </cell>
        </row>
        <row r="7346">
          <cell r="CG7346">
            <v>0</v>
          </cell>
        </row>
        <row r="7347">
          <cell r="CG7347">
            <v>0</v>
          </cell>
        </row>
        <row r="7348">
          <cell r="CG7348">
            <v>0</v>
          </cell>
        </row>
        <row r="7349">
          <cell r="CG7349">
            <v>0</v>
          </cell>
        </row>
        <row r="7350">
          <cell r="CG7350">
            <v>0</v>
          </cell>
        </row>
        <row r="7351">
          <cell r="CG7351">
            <v>0</v>
          </cell>
        </row>
        <row r="7352">
          <cell r="CG7352">
            <v>0</v>
          </cell>
        </row>
        <row r="7353">
          <cell r="CG7353">
            <v>0</v>
          </cell>
        </row>
        <row r="7354">
          <cell r="CG7354">
            <v>0</v>
          </cell>
        </row>
        <row r="7355">
          <cell r="CG7355">
            <v>0</v>
          </cell>
        </row>
        <row r="7356">
          <cell r="CG7356">
            <v>0</v>
          </cell>
        </row>
        <row r="7357">
          <cell r="CG7357">
            <v>0</v>
          </cell>
        </row>
        <row r="7358">
          <cell r="CG7358">
            <v>0</v>
          </cell>
        </row>
        <row r="7359">
          <cell r="CG7359">
            <v>0</v>
          </cell>
        </row>
        <row r="7360">
          <cell r="CG7360">
            <v>0</v>
          </cell>
        </row>
        <row r="7361">
          <cell r="CG7361">
            <v>0</v>
          </cell>
        </row>
        <row r="7362">
          <cell r="CG7362">
            <v>0</v>
          </cell>
        </row>
        <row r="7363">
          <cell r="CG7363">
            <v>0</v>
          </cell>
        </row>
        <row r="7364">
          <cell r="CG7364">
            <v>0</v>
          </cell>
        </row>
        <row r="7365">
          <cell r="CG7365">
            <v>0</v>
          </cell>
        </row>
        <row r="7366">
          <cell r="CG7366">
            <v>0</v>
          </cell>
        </row>
        <row r="7367">
          <cell r="CG7367">
            <v>0</v>
          </cell>
        </row>
        <row r="7368">
          <cell r="CG7368">
            <v>0</v>
          </cell>
        </row>
        <row r="7369">
          <cell r="CG7369">
            <v>0</v>
          </cell>
        </row>
        <row r="7370">
          <cell r="CG7370">
            <v>0</v>
          </cell>
        </row>
        <row r="7371">
          <cell r="CG7371">
            <v>0</v>
          </cell>
        </row>
        <row r="7372">
          <cell r="CG7372">
            <v>0</v>
          </cell>
        </row>
        <row r="7373">
          <cell r="CG7373">
            <v>0</v>
          </cell>
        </row>
        <row r="7374">
          <cell r="CG7374">
            <v>0</v>
          </cell>
        </row>
        <row r="7375">
          <cell r="CG7375">
            <v>0</v>
          </cell>
        </row>
        <row r="7376">
          <cell r="CG7376">
            <v>0</v>
          </cell>
        </row>
        <row r="7377">
          <cell r="CG7377">
            <v>3432</v>
          </cell>
        </row>
        <row r="7378">
          <cell r="CG7378">
            <v>0</v>
          </cell>
        </row>
        <row r="7379">
          <cell r="CG7379">
            <v>12271.999999999998</v>
          </cell>
        </row>
        <row r="7380">
          <cell r="CG7380">
            <v>0</v>
          </cell>
        </row>
        <row r="7381">
          <cell r="CG7381">
            <v>0</v>
          </cell>
        </row>
        <row r="7382">
          <cell r="CG7382">
            <v>0</v>
          </cell>
        </row>
        <row r="7383">
          <cell r="CG7383">
            <v>0</v>
          </cell>
        </row>
        <row r="7384">
          <cell r="CG7384">
            <v>0</v>
          </cell>
        </row>
        <row r="7385">
          <cell r="CG7385">
            <v>0</v>
          </cell>
        </row>
        <row r="7386">
          <cell r="CG7386">
            <v>0</v>
          </cell>
        </row>
        <row r="7387">
          <cell r="CG7387">
            <v>4056</v>
          </cell>
        </row>
        <row r="7388">
          <cell r="CG7388">
            <v>0</v>
          </cell>
        </row>
        <row r="7389">
          <cell r="CG7389">
            <v>0</v>
          </cell>
        </row>
        <row r="7390">
          <cell r="CG7390">
            <v>0</v>
          </cell>
        </row>
        <row r="7391">
          <cell r="CG7391">
            <v>0</v>
          </cell>
        </row>
        <row r="7392">
          <cell r="CG7392">
            <v>0</v>
          </cell>
        </row>
        <row r="7393">
          <cell r="CG7393">
            <v>0</v>
          </cell>
        </row>
        <row r="7394">
          <cell r="CG7394">
            <v>0</v>
          </cell>
        </row>
        <row r="7395">
          <cell r="CG7395">
            <v>4680</v>
          </cell>
        </row>
        <row r="7396">
          <cell r="CG7396">
            <v>0</v>
          </cell>
        </row>
        <row r="7397">
          <cell r="CG7397">
            <v>0</v>
          </cell>
        </row>
        <row r="7398">
          <cell r="CG7398">
            <v>0</v>
          </cell>
        </row>
        <row r="7399">
          <cell r="CG7399">
            <v>0</v>
          </cell>
        </row>
        <row r="7400">
          <cell r="CG7400">
            <v>0</v>
          </cell>
        </row>
        <row r="7401">
          <cell r="CG7401">
            <v>0</v>
          </cell>
        </row>
        <row r="7402">
          <cell r="CG7402">
            <v>0</v>
          </cell>
        </row>
        <row r="7403">
          <cell r="CG7403">
            <v>0</v>
          </cell>
        </row>
        <row r="7404">
          <cell r="CG7404">
            <v>0</v>
          </cell>
        </row>
        <row r="7405">
          <cell r="CG7405">
            <v>0</v>
          </cell>
        </row>
        <row r="7406">
          <cell r="CG7406">
            <v>0</v>
          </cell>
        </row>
        <row r="7407">
          <cell r="CG7407">
            <v>0</v>
          </cell>
        </row>
        <row r="7408">
          <cell r="CG7408">
            <v>0</v>
          </cell>
        </row>
        <row r="7409">
          <cell r="CG7409">
            <v>2079.9999999999995</v>
          </cell>
        </row>
        <row r="7410">
          <cell r="CG7410">
            <v>0</v>
          </cell>
        </row>
        <row r="7411">
          <cell r="CG7411">
            <v>0</v>
          </cell>
        </row>
        <row r="7412">
          <cell r="CG7412">
            <v>0</v>
          </cell>
        </row>
        <row r="7413">
          <cell r="CG7413">
            <v>0</v>
          </cell>
        </row>
        <row r="7414">
          <cell r="CG7414">
            <v>0</v>
          </cell>
        </row>
        <row r="7415">
          <cell r="CG7415">
            <v>942146.39999999979</v>
          </cell>
        </row>
        <row r="7416">
          <cell r="CG7416">
            <v>0</v>
          </cell>
        </row>
        <row r="7417">
          <cell r="CG7417">
            <v>0</v>
          </cell>
        </row>
        <row r="7418">
          <cell r="CG7418">
            <v>0</v>
          </cell>
        </row>
        <row r="7419">
          <cell r="CG7419">
            <v>1039.9999999999998</v>
          </cell>
        </row>
        <row r="7420">
          <cell r="CG7420">
            <v>0</v>
          </cell>
        </row>
        <row r="7421">
          <cell r="CG7421">
            <v>0</v>
          </cell>
        </row>
        <row r="7422">
          <cell r="CG7422">
            <v>0</v>
          </cell>
        </row>
        <row r="7423">
          <cell r="CG7423">
            <v>0</v>
          </cell>
        </row>
        <row r="7424">
          <cell r="CG7424">
            <v>0</v>
          </cell>
        </row>
        <row r="7425">
          <cell r="CG7425">
            <v>0</v>
          </cell>
        </row>
        <row r="7426">
          <cell r="CG7426">
            <v>0</v>
          </cell>
        </row>
        <row r="7427">
          <cell r="CG7427">
            <v>0</v>
          </cell>
        </row>
        <row r="7428">
          <cell r="CG7428">
            <v>0</v>
          </cell>
        </row>
        <row r="7429">
          <cell r="CG7429">
            <v>0</v>
          </cell>
        </row>
        <row r="7430">
          <cell r="CG7430">
            <v>0</v>
          </cell>
        </row>
        <row r="7431">
          <cell r="CG7431">
            <v>0</v>
          </cell>
        </row>
        <row r="7432">
          <cell r="CG7432">
            <v>0</v>
          </cell>
        </row>
        <row r="7433">
          <cell r="CG7433">
            <v>256464</v>
          </cell>
        </row>
        <row r="7434">
          <cell r="CG7434">
            <v>0</v>
          </cell>
        </row>
        <row r="7435">
          <cell r="CG7435">
            <v>0</v>
          </cell>
        </row>
        <row r="7436">
          <cell r="CG7436">
            <v>0</v>
          </cell>
        </row>
        <row r="7437">
          <cell r="CG7437">
            <v>5616</v>
          </cell>
        </row>
        <row r="7438">
          <cell r="CG7438">
            <v>0</v>
          </cell>
        </row>
        <row r="7439">
          <cell r="CG7439">
            <v>0</v>
          </cell>
        </row>
        <row r="7440">
          <cell r="CG7440">
            <v>0</v>
          </cell>
        </row>
        <row r="7441">
          <cell r="CG7441">
            <v>46621.119999999995</v>
          </cell>
        </row>
        <row r="7442">
          <cell r="CG7442">
            <v>3952.0000000000014</v>
          </cell>
        </row>
        <row r="7443">
          <cell r="CG7443">
            <v>0</v>
          </cell>
        </row>
        <row r="7444">
          <cell r="CG7444">
            <v>16536</v>
          </cell>
        </row>
        <row r="7445">
          <cell r="CG7445">
            <v>3719.0400000000004</v>
          </cell>
        </row>
        <row r="7446">
          <cell r="CG7446">
            <v>4056</v>
          </cell>
        </row>
        <row r="7447">
          <cell r="CG7447">
            <v>0</v>
          </cell>
        </row>
        <row r="7448">
          <cell r="CG7448">
            <v>0</v>
          </cell>
        </row>
        <row r="7449">
          <cell r="CG7449">
            <v>0</v>
          </cell>
        </row>
        <row r="7450">
          <cell r="CG7450">
            <v>0</v>
          </cell>
        </row>
        <row r="7451">
          <cell r="CG7451">
            <v>678.08</v>
          </cell>
        </row>
        <row r="7452">
          <cell r="CG7452">
            <v>12000</v>
          </cell>
        </row>
        <row r="7453">
          <cell r="CG7453">
            <v>0</v>
          </cell>
        </row>
        <row r="7454">
          <cell r="CG7454">
            <v>12583.999999999998</v>
          </cell>
        </row>
        <row r="7455">
          <cell r="CG7455">
            <v>5200</v>
          </cell>
        </row>
        <row r="7456">
          <cell r="CG7456">
            <v>5062.72</v>
          </cell>
        </row>
        <row r="7457">
          <cell r="CG7457">
            <v>0</v>
          </cell>
        </row>
        <row r="7458">
          <cell r="CG7458">
            <v>0</v>
          </cell>
        </row>
        <row r="7459">
          <cell r="CG7459">
            <v>0</v>
          </cell>
        </row>
        <row r="7460">
          <cell r="CG7460">
            <v>0</v>
          </cell>
        </row>
        <row r="7461">
          <cell r="CG7461">
            <v>78886.079999999973</v>
          </cell>
        </row>
        <row r="7462">
          <cell r="CG7462">
            <v>4159.9999999999991</v>
          </cell>
        </row>
        <row r="7463">
          <cell r="CG7463">
            <v>28897.439999999991</v>
          </cell>
        </row>
        <row r="7464">
          <cell r="CG7464">
            <v>27431.039999999994</v>
          </cell>
        </row>
        <row r="7465">
          <cell r="CG7465">
            <v>23870.079999999991</v>
          </cell>
        </row>
        <row r="7466">
          <cell r="CG7466">
            <v>0</v>
          </cell>
        </row>
        <row r="7467">
          <cell r="CG7467">
            <v>0</v>
          </cell>
        </row>
        <row r="7468">
          <cell r="CG7468">
            <v>3590.0799999999995</v>
          </cell>
        </row>
        <row r="7469">
          <cell r="CG7469">
            <v>0</v>
          </cell>
        </row>
        <row r="7470">
          <cell r="CG7470">
            <v>0</v>
          </cell>
        </row>
        <row r="7471">
          <cell r="CG7471">
            <v>0</v>
          </cell>
        </row>
        <row r="7472">
          <cell r="CG7472">
            <v>1560</v>
          </cell>
        </row>
        <row r="7473">
          <cell r="CG7473">
            <v>0</v>
          </cell>
        </row>
        <row r="7474">
          <cell r="CG7474">
            <v>0</v>
          </cell>
        </row>
        <row r="7475">
          <cell r="CG7475">
            <v>0</v>
          </cell>
        </row>
        <row r="7476">
          <cell r="CG7476">
            <v>0</v>
          </cell>
        </row>
        <row r="7477">
          <cell r="CG7477">
            <v>0</v>
          </cell>
        </row>
        <row r="7478">
          <cell r="CG7478">
            <v>0</v>
          </cell>
        </row>
        <row r="7479">
          <cell r="CG7479">
            <v>0</v>
          </cell>
        </row>
        <row r="7480">
          <cell r="CG7480">
            <v>0</v>
          </cell>
        </row>
        <row r="7481">
          <cell r="CG7481">
            <v>0</v>
          </cell>
        </row>
        <row r="7482">
          <cell r="CG7482">
            <v>0</v>
          </cell>
        </row>
        <row r="7483">
          <cell r="CG7483">
            <v>0</v>
          </cell>
        </row>
        <row r="7484">
          <cell r="CG7484">
            <v>0</v>
          </cell>
        </row>
        <row r="7485">
          <cell r="CG7485">
            <v>0</v>
          </cell>
        </row>
        <row r="7486">
          <cell r="CG7486">
            <v>0</v>
          </cell>
        </row>
        <row r="7487">
          <cell r="CG7487">
            <v>0</v>
          </cell>
        </row>
        <row r="7488">
          <cell r="CG7488">
            <v>0</v>
          </cell>
        </row>
        <row r="7489">
          <cell r="CG7489">
            <v>0</v>
          </cell>
        </row>
        <row r="7490">
          <cell r="CG7490">
            <v>0</v>
          </cell>
        </row>
        <row r="7491">
          <cell r="CG7491">
            <v>0</v>
          </cell>
        </row>
        <row r="7492">
          <cell r="CG7492">
            <v>0</v>
          </cell>
        </row>
        <row r="7493">
          <cell r="CG7493">
            <v>0</v>
          </cell>
        </row>
        <row r="7494">
          <cell r="CG7494">
            <v>0</v>
          </cell>
        </row>
        <row r="7495">
          <cell r="CG7495">
            <v>0</v>
          </cell>
        </row>
        <row r="7496">
          <cell r="CG7496">
            <v>0</v>
          </cell>
        </row>
        <row r="7497">
          <cell r="CG7497">
            <v>0</v>
          </cell>
        </row>
        <row r="7498">
          <cell r="CG7498">
            <v>0</v>
          </cell>
        </row>
        <row r="7499">
          <cell r="CG7499">
            <v>0</v>
          </cell>
        </row>
        <row r="7500">
          <cell r="CG7500">
            <v>0</v>
          </cell>
        </row>
        <row r="7501">
          <cell r="CG7501">
            <v>0</v>
          </cell>
        </row>
        <row r="7502">
          <cell r="CG7502">
            <v>0</v>
          </cell>
        </row>
        <row r="7503">
          <cell r="CG7503">
            <v>0</v>
          </cell>
        </row>
        <row r="7504">
          <cell r="CG7504">
            <v>0</v>
          </cell>
        </row>
        <row r="7505">
          <cell r="CG7505">
            <v>0</v>
          </cell>
        </row>
        <row r="7506">
          <cell r="CG7506">
            <v>0</v>
          </cell>
        </row>
        <row r="7507">
          <cell r="CG7507">
            <v>0</v>
          </cell>
        </row>
        <row r="7508">
          <cell r="CG7508">
            <v>0</v>
          </cell>
        </row>
        <row r="7509">
          <cell r="CG7509">
            <v>0</v>
          </cell>
        </row>
        <row r="7510">
          <cell r="CG7510">
            <v>0</v>
          </cell>
        </row>
        <row r="7511">
          <cell r="CG7511">
            <v>0</v>
          </cell>
        </row>
        <row r="7512">
          <cell r="CG7512">
            <v>0</v>
          </cell>
        </row>
        <row r="7513">
          <cell r="CG7513">
            <v>0</v>
          </cell>
        </row>
        <row r="7514">
          <cell r="CG7514">
            <v>0</v>
          </cell>
        </row>
        <row r="7515">
          <cell r="CG7515">
            <v>0</v>
          </cell>
        </row>
        <row r="7516">
          <cell r="CG7516">
            <v>0</v>
          </cell>
        </row>
        <row r="7517">
          <cell r="CG7517">
            <v>0</v>
          </cell>
        </row>
        <row r="7518">
          <cell r="CG7518">
            <v>0</v>
          </cell>
        </row>
        <row r="7519">
          <cell r="CG7519">
            <v>0</v>
          </cell>
        </row>
        <row r="7520">
          <cell r="CG7520">
            <v>0</v>
          </cell>
        </row>
        <row r="7521">
          <cell r="CG7521">
            <v>0</v>
          </cell>
        </row>
        <row r="7522">
          <cell r="CG7522">
            <v>0</v>
          </cell>
        </row>
        <row r="7523">
          <cell r="CG7523">
            <v>0</v>
          </cell>
        </row>
        <row r="7524">
          <cell r="CG7524">
            <v>0</v>
          </cell>
        </row>
        <row r="7525">
          <cell r="CG7525">
            <v>0</v>
          </cell>
        </row>
        <row r="7526">
          <cell r="CG7526">
            <v>0</v>
          </cell>
        </row>
        <row r="7527">
          <cell r="CG7527">
            <v>0</v>
          </cell>
        </row>
        <row r="7528">
          <cell r="CG7528">
            <v>0</v>
          </cell>
        </row>
        <row r="7529">
          <cell r="CG7529">
            <v>0</v>
          </cell>
        </row>
        <row r="7530">
          <cell r="CG7530">
            <v>0</v>
          </cell>
        </row>
        <row r="7531">
          <cell r="CG7531">
            <v>0</v>
          </cell>
        </row>
        <row r="7532">
          <cell r="CG7532">
            <v>0</v>
          </cell>
        </row>
        <row r="7533">
          <cell r="CG7533">
            <v>0</v>
          </cell>
        </row>
        <row r="7534">
          <cell r="CG7534">
            <v>0</v>
          </cell>
        </row>
        <row r="7535">
          <cell r="CG7535">
            <v>0</v>
          </cell>
        </row>
        <row r="7536">
          <cell r="CG7536">
            <v>0</v>
          </cell>
        </row>
        <row r="7537">
          <cell r="CG7537">
            <v>0</v>
          </cell>
        </row>
        <row r="7538">
          <cell r="CG7538">
            <v>0</v>
          </cell>
        </row>
        <row r="7539">
          <cell r="CG7539">
            <v>0</v>
          </cell>
        </row>
        <row r="7540">
          <cell r="CG7540">
            <v>0</v>
          </cell>
        </row>
        <row r="7541">
          <cell r="CG7541">
            <v>0</v>
          </cell>
        </row>
        <row r="7542">
          <cell r="CG7542">
            <v>0</v>
          </cell>
        </row>
        <row r="7543">
          <cell r="CG7543">
            <v>280626</v>
          </cell>
        </row>
        <row r="7544">
          <cell r="CG7544">
            <v>0</v>
          </cell>
        </row>
        <row r="7545">
          <cell r="CG7545">
            <v>0</v>
          </cell>
        </row>
        <row r="7546">
          <cell r="CG7546">
            <v>0</v>
          </cell>
        </row>
        <row r="7547">
          <cell r="CG7547">
            <v>0</v>
          </cell>
        </row>
        <row r="7548">
          <cell r="CG7548">
            <v>0</v>
          </cell>
        </row>
        <row r="7549">
          <cell r="CG7549">
            <v>0</v>
          </cell>
        </row>
        <row r="7550">
          <cell r="CG7550">
            <v>0</v>
          </cell>
        </row>
        <row r="7551">
          <cell r="CG7551">
            <v>0</v>
          </cell>
        </row>
        <row r="7552">
          <cell r="CG7552">
            <v>0</v>
          </cell>
        </row>
        <row r="7553">
          <cell r="CG7553">
            <v>0</v>
          </cell>
        </row>
        <row r="7554">
          <cell r="CG7554">
            <v>0</v>
          </cell>
        </row>
        <row r="7555">
          <cell r="CG7555">
            <v>0</v>
          </cell>
        </row>
        <row r="7556">
          <cell r="CG7556">
            <v>0</v>
          </cell>
        </row>
        <row r="7557">
          <cell r="CG7557">
            <v>0</v>
          </cell>
        </row>
        <row r="7558">
          <cell r="CG7558">
            <v>0</v>
          </cell>
        </row>
        <row r="7559">
          <cell r="CG7559">
            <v>280626</v>
          </cell>
        </row>
        <row r="7560">
          <cell r="CG7560">
            <v>0</v>
          </cell>
        </row>
        <row r="7561">
          <cell r="CG7561">
            <v>0</v>
          </cell>
        </row>
        <row r="7562">
          <cell r="CG7562">
            <v>0</v>
          </cell>
        </row>
        <row r="7563">
          <cell r="CG7563">
            <v>0</v>
          </cell>
        </row>
        <row r="7564">
          <cell r="CG7564">
            <v>0</v>
          </cell>
        </row>
        <row r="7565">
          <cell r="CG7565">
            <v>0</v>
          </cell>
        </row>
        <row r="7566">
          <cell r="CG7566">
            <v>0</v>
          </cell>
        </row>
        <row r="7567">
          <cell r="CG7567">
            <v>0</v>
          </cell>
        </row>
        <row r="7568">
          <cell r="CG7568">
            <v>0</v>
          </cell>
        </row>
        <row r="7569">
          <cell r="CG7569">
            <v>0</v>
          </cell>
        </row>
        <row r="7570">
          <cell r="CG7570">
            <v>0</v>
          </cell>
        </row>
        <row r="7571">
          <cell r="CG7571">
            <v>0</v>
          </cell>
        </row>
        <row r="7572">
          <cell r="CG7572">
            <v>0</v>
          </cell>
        </row>
        <row r="7573">
          <cell r="CG7573">
            <v>0</v>
          </cell>
        </row>
        <row r="7574">
          <cell r="CG7574">
            <v>0</v>
          </cell>
        </row>
        <row r="7575">
          <cell r="CG7575">
            <v>0</v>
          </cell>
        </row>
        <row r="7576">
          <cell r="CG7576">
            <v>0</v>
          </cell>
        </row>
        <row r="7577">
          <cell r="CG7577">
            <v>0</v>
          </cell>
        </row>
        <row r="7578">
          <cell r="CG7578">
            <v>280626</v>
          </cell>
        </row>
        <row r="7579">
          <cell r="CG7579">
            <v>0</v>
          </cell>
        </row>
        <row r="7580">
          <cell r="CG7580">
            <v>280626</v>
          </cell>
        </row>
        <row r="7581">
          <cell r="CG7581">
            <v>280626</v>
          </cell>
        </row>
        <row r="7582">
          <cell r="CG7582">
            <v>0</v>
          </cell>
        </row>
        <row r="7583">
          <cell r="CG7583">
            <v>0</v>
          </cell>
        </row>
        <row r="7584">
          <cell r="CG7584">
            <v>0</v>
          </cell>
        </row>
        <row r="7585">
          <cell r="CG7585">
            <v>0</v>
          </cell>
        </row>
        <row r="7586">
          <cell r="CG7586">
            <v>0</v>
          </cell>
        </row>
        <row r="7587">
          <cell r="CG7587">
            <v>0</v>
          </cell>
        </row>
        <row r="7588">
          <cell r="CG7588">
            <v>0</v>
          </cell>
        </row>
        <row r="7589">
          <cell r="CG7589">
            <v>0</v>
          </cell>
        </row>
        <row r="7590">
          <cell r="CG7590">
            <v>0</v>
          </cell>
        </row>
        <row r="7591">
          <cell r="CG7591">
            <v>0</v>
          </cell>
        </row>
        <row r="7592">
          <cell r="CG7592">
            <v>0</v>
          </cell>
        </row>
        <row r="7593">
          <cell r="CG7593">
            <v>0</v>
          </cell>
        </row>
        <row r="7594">
          <cell r="CG7594">
            <v>0</v>
          </cell>
        </row>
        <row r="7595">
          <cell r="CG7595">
            <v>0</v>
          </cell>
        </row>
        <row r="7596">
          <cell r="CG7596">
            <v>0</v>
          </cell>
        </row>
        <row r="7597">
          <cell r="CG7597">
            <v>0</v>
          </cell>
        </row>
        <row r="7598">
          <cell r="CG7598">
            <v>0</v>
          </cell>
        </row>
        <row r="7599">
          <cell r="CG7599">
            <v>0</v>
          </cell>
        </row>
        <row r="7600">
          <cell r="CG7600">
            <v>0</v>
          </cell>
        </row>
        <row r="7601">
          <cell r="CG7601">
            <v>0</v>
          </cell>
        </row>
        <row r="7602">
          <cell r="CG7602">
            <v>0</v>
          </cell>
        </row>
        <row r="7603">
          <cell r="CG7603">
            <v>0</v>
          </cell>
        </row>
        <row r="7604">
          <cell r="CG7604">
            <v>0</v>
          </cell>
        </row>
        <row r="7605">
          <cell r="CG7605">
            <v>0</v>
          </cell>
        </row>
        <row r="7606">
          <cell r="CG7606">
            <v>0</v>
          </cell>
        </row>
        <row r="7607">
          <cell r="CG7607">
            <v>0</v>
          </cell>
        </row>
        <row r="7608">
          <cell r="CG7608">
            <v>0</v>
          </cell>
        </row>
        <row r="7609">
          <cell r="CG7609">
            <v>0</v>
          </cell>
        </row>
        <row r="7610">
          <cell r="CG7610">
            <v>0</v>
          </cell>
        </row>
        <row r="7611">
          <cell r="CG7611">
            <v>0</v>
          </cell>
        </row>
        <row r="7612">
          <cell r="CG7612">
            <v>0</v>
          </cell>
        </row>
        <row r="7613">
          <cell r="CG7613">
            <v>0</v>
          </cell>
        </row>
        <row r="7614">
          <cell r="CG7614">
            <v>0</v>
          </cell>
        </row>
        <row r="7615">
          <cell r="CG7615">
            <v>0</v>
          </cell>
        </row>
        <row r="7616">
          <cell r="CG7616">
            <v>0</v>
          </cell>
        </row>
        <row r="7617">
          <cell r="CG7617">
            <v>0</v>
          </cell>
        </row>
        <row r="7618">
          <cell r="CG7618">
            <v>0</v>
          </cell>
        </row>
        <row r="7619">
          <cell r="CG7619">
            <v>0</v>
          </cell>
        </row>
        <row r="7620">
          <cell r="CG7620">
            <v>0</v>
          </cell>
        </row>
        <row r="7621">
          <cell r="CG7621">
            <v>0</v>
          </cell>
        </row>
        <row r="7622">
          <cell r="CG7622">
            <v>0</v>
          </cell>
        </row>
        <row r="7623">
          <cell r="CG7623">
            <v>0</v>
          </cell>
        </row>
        <row r="7624">
          <cell r="CG7624">
            <v>0</v>
          </cell>
        </row>
        <row r="7625">
          <cell r="CG7625">
            <v>0</v>
          </cell>
        </row>
        <row r="7626">
          <cell r="CG7626">
            <v>0</v>
          </cell>
        </row>
        <row r="7627">
          <cell r="CG7627">
            <v>0</v>
          </cell>
        </row>
        <row r="7628">
          <cell r="CG7628">
            <v>0</v>
          </cell>
        </row>
        <row r="7629">
          <cell r="CG7629">
            <v>0</v>
          </cell>
        </row>
        <row r="7630">
          <cell r="CG7630">
            <v>0</v>
          </cell>
        </row>
        <row r="7631">
          <cell r="CG7631">
            <v>0</v>
          </cell>
        </row>
        <row r="7632">
          <cell r="CG7632">
            <v>0</v>
          </cell>
        </row>
        <row r="7633">
          <cell r="CG7633">
            <v>0</v>
          </cell>
        </row>
        <row r="7634">
          <cell r="CG7634">
            <v>0</v>
          </cell>
        </row>
        <row r="7635">
          <cell r="CG7635">
            <v>0</v>
          </cell>
        </row>
        <row r="7636">
          <cell r="CG7636">
            <v>0</v>
          </cell>
        </row>
        <row r="7637">
          <cell r="CG7637">
            <v>0</v>
          </cell>
        </row>
        <row r="7638">
          <cell r="CG7638">
            <v>0</v>
          </cell>
        </row>
        <row r="7639">
          <cell r="CG7639">
            <v>0</v>
          </cell>
        </row>
        <row r="7640">
          <cell r="CG7640">
            <v>0</v>
          </cell>
        </row>
        <row r="7641">
          <cell r="CG7641">
            <v>0</v>
          </cell>
        </row>
        <row r="7642">
          <cell r="CG7642">
            <v>0</v>
          </cell>
        </row>
        <row r="7643">
          <cell r="CG7643">
            <v>0</v>
          </cell>
        </row>
        <row r="7644">
          <cell r="CG7644">
            <v>0</v>
          </cell>
        </row>
        <row r="7645">
          <cell r="CG7645">
            <v>0</v>
          </cell>
        </row>
        <row r="7646">
          <cell r="CG7646">
            <v>0</v>
          </cell>
        </row>
        <row r="7647">
          <cell r="CG7647">
            <v>0</v>
          </cell>
        </row>
        <row r="7648">
          <cell r="CG7648">
            <v>0</v>
          </cell>
        </row>
        <row r="7649">
          <cell r="CG7649">
            <v>0</v>
          </cell>
        </row>
        <row r="7650">
          <cell r="CG7650">
            <v>0</v>
          </cell>
        </row>
        <row r="7651">
          <cell r="CG7651">
            <v>0</v>
          </cell>
        </row>
        <row r="7652">
          <cell r="CG7652">
            <v>0</v>
          </cell>
        </row>
        <row r="7653">
          <cell r="CG7653">
            <v>0</v>
          </cell>
        </row>
        <row r="7654">
          <cell r="CG7654">
            <v>0</v>
          </cell>
        </row>
        <row r="7655">
          <cell r="CG7655">
            <v>0</v>
          </cell>
        </row>
        <row r="7656">
          <cell r="CG7656">
            <v>0</v>
          </cell>
        </row>
        <row r="7657">
          <cell r="CG7657">
            <v>0</v>
          </cell>
        </row>
        <row r="7658">
          <cell r="CG7658">
            <v>0</v>
          </cell>
        </row>
        <row r="7659">
          <cell r="CG7659">
            <v>0</v>
          </cell>
        </row>
        <row r="7660">
          <cell r="CG7660">
            <v>0</v>
          </cell>
        </row>
        <row r="7661">
          <cell r="CG7661">
            <v>0</v>
          </cell>
        </row>
        <row r="7662">
          <cell r="CG7662">
            <v>0</v>
          </cell>
        </row>
        <row r="7663">
          <cell r="CG7663">
            <v>0</v>
          </cell>
        </row>
        <row r="7664">
          <cell r="CG7664">
            <v>0</v>
          </cell>
        </row>
        <row r="7665">
          <cell r="CG7665">
            <v>0</v>
          </cell>
        </row>
        <row r="7666">
          <cell r="CG7666">
            <v>0</v>
          </cell>
        </row>
        <row r="7667">
          <cell r="CG7667">
            <v>0</v>
          </cell>
        </row>
        <row r="7668">
          <cell r="CG7668">
            <v>0</v>
          </cell>
        </row>
        <row r="7669">
          <cell r="CG7669">
            <v>0</v>
          </cell>
        </row>
        <row r="7670">
          <cell r="CG7670">
            <v>0</v>
          </cell>
        </row>
        <row r="7671">
          <cell r="CG7671">
            <v>0</v>
          </cell>
        </row>
        <row r="7672">
          <cell r="CG7672">
            <v>0</v>
          </cell>
        </row>
        <row r="7673">
          <cell r="CG7673">
            <v>0</v>
          </cell>
        </row>
        <row r="7674">
          <cell r="CG7674">
            <v>0</v>
          </cell>
        </row>
        <row r="7675">
          <cell r="CG7675">
            <v>0</v>
          </cell>
        </row>
        <row r="7676">
          <cell r="CG7676">
            <v>0</v>
          </cell>
        </row>
        <row r="7677">
          <cell r="CG7677">
            <v>0</v>
          </cell>
        </row>
        <row r="7678">
          <cell r="CG7678">
            <v>0</v>
          </cell>
        </row>
        <row r="7679">
          <cell r="CG7679">
            <v>0</v>
          </cell>
        </row>
        <row r="7680">
          <cell r="CG7680">
            <v>0</v>
          </cell>
        </row>
        <row r="7681">
          <cell r="CG7681">
            <v>0</v>
          </cell>
        </row>
        <row r="7682">
          <cell r="CG7682">
            <v>0</v>
          </cell>
        </row>
        <row r="7683">
          <cell r="CG7683">
            <v>0</v>
          </cell>
        </row>
        <row r="7684">
          <cell r="CG7684">
            <v>0</v>
          </cell>
        </row>
        <row r="7685">
          <cell r="CG7685">
            <v>0</v>
          </cell>
        </row>
        <row r="7686">
          <cell r="CG7686">
            <v>0</v>
          </cell>
        </row>
        <row r="7687">
          <cell r="CG7687">
            <v>0</v>
          </cell>
        </row>
        <row r="7688">
          <cell r="CG7688">
            <v>0</v>
          </cell>
        </row>
        <row r="7689">
          <cell r="CG7689">
            <v>0</v>
          </cell>
        </row>
        <row r="7690">
          <cell r="CG7690">
            <v>0</v>
          </cell>
        </row>
        <row r="7691">
          <cell r="CG7691">
            <v>0</v>
          </cell>
        </row>
        <row r="7692">
          <cell r="CG7692">
            <v>0</v>
          </cell>
        </row>
        <row r="7693">
          <cell r="CG7693">
            <v>0</v>
          </cell>
        </row>
        <row r="7694">
          <cell r="CG7694">
            <v>0</v>
          </cell>
        </row>
        <row r="7695">
          <cell r="CG7695">
            <v>0</v>
          </cell>
        </row>
        <row r="7696">
          <cell r="CG7696">
            <v>0</v>
          </cell>
        </row>
        <row r="7697">
          <cell r="CG7697">
            <v>0</v>
          </cell>
        </row>
        <row r="7698">
          <cell r="CG7698">
            <v>0</v>
          </cell>
        </row>
        <row r="7699">
          <cell r="CG7699">
            <v>0</v>
          </cell>
        </row>
        <row r="7700">
          <cell r="CG7700">
            <v>0</v>
          </cell>
        </row>
        <row r="7701">
          <cell r="CG7701">
            <v>0</v>
          </cell>
        </row>
        <row r="7702">
          <cell r="CG7702">
            <v>0</v>
          </cell>
        </row>
        <row r="7703">
          <cell r="CG7703">
            <v>0</v>
          </cell>
        </row>
        <row r="7704">
          <cell r="CG7704">
            <v>0</v>
          </cell>
        </row>
        <row r="7705">
          <cell r="CG7705">
            <v>0</v>
          </cell>
        </row>
        <row r="7706">
          <cell r="CG7706">
            <v>0</v>
          </cell>
        </row>
        <row r="7707">
          <cell r="CG7707">
            <v>0</v>
          </cell>
        </row>
        <row r="7708">
          <cell r="CG7708">
            <v>0</v>
          </cell>
        </row>
        <row r="7709">
          <cell r="CG7709">
            <v>0</v>
          </cell>
        </row>
        <row r="7710">
          <cell r="CG7710">
            <v>0</v>
          </cell>
        </row>
        <row r="7711">
          <cell r="CG7711">
            <v>0</v>
          </cell>
        </row>
        <row r="7712">
          <cell r="CG7712">
            <v>0</v>
          </cell>
        </row>
        <row r="7713">
          <cell r="CG7713">
            <v>0</v>
          </cell>
        </row>
        <row r="7714">
          <cell r="CG7714">
            <v>0</v>
          </cell>
        </row>
        <row r="7715">
          <cell r="CG7715">
            <v>0</v>
          </cell>
        </row>
        <row r="7716">
          <cell r="CG7716">
            <v>0</v>
          </cell>
        </row>
        <row r="7717">
          <cell r="CG7717">
            <v>0</v>
          </cell>
        </row>
        <row r="7718">
          <cell r="CG7718">
            <v>0</v>
          </cell>
        </row>
        <row r="7719">
          <cell r="CG7719">
            <v>0</v>
          </cell>
        </row>
        <row r="7720">
          <cell r="CG7720">
            <v>0</v>
          </cell>
        </row>
        <row r="7721">
          <cell r="CG7721">
            <v>0</v>
          </cell>
        </row>
        <row r="7722">
          <cell r="CG7722">
            <v>0</v>
          </cell>
        </row>
        <row r="7723">
          <cell r="CG7723">
            <v>0</v>
          </cell>
        </row>
        <row r="7724">
          <cell r="CG7724">
            <v>0</v>
          </cell>
        </row>
        <row r="7725">
          <cell r="CG7725">
            <v>0</v>
          </cell>
        </row>
        <row r="7726">
          <cell r="CG7726">
            <v>0</v>
          </cell>
        </row>
        <row r="7727">
          <cell r="CG7727">
            <v>0</v>
          </cell>
        </row>
        <row r="7728">
          <cell r="CG7728">
            <v>0</v>
          </cell>
        </row>
        <row r="7729">
          <cell r="CG7729">
            <v>0</v>
          </cell>
        </row>
        <row r="7730">
          <cell r="CG7730">
            <v>0</v>
          </cell>
        </row>
        <row r="7731">
          <cell r="CG7731">
            <v>0</v>
          </cell>
        </row>
        <row r="7732">
          <cell r="CG7732">
            <v>0</v>
          </cell>
        </row>
        <row r="7733">
          <cell r="CG7733">
            <v>0</v>
          </cell>
        </row>
        <row r="7734">
          <cell r="CG7734">
            <v>18608004</v>
          </cell>
        </row>
        <row r="7735">
          <cell r="CG7735">
            <v>0</v>
          </cell>
        </row>
        <row r="7736">
          <cell r="CG7736">
            <v>0</v>
          </cell>
        </row>
        <row r="7737">
          <cell r="CG7737">
            <v>0</v>
          </cell>
        </row>
        <row r="7738">
          <cell r="CG7738">
            <v>0</v>
          </cell>
        </row>
        <row r="7739">
          <cell r="CG7739">
            <v>0</v>
          </cell>
        </row>
        <row r="7740">
          <cell r="CG7740">
            <v>0</v>
          </cell>
        </row>
        <row r="7741">
          <cell r="CG7741">
            <v>0</v>
          </cell>
        </row>
        <row r="7742">
          <cell r="CG7742">
            <v>0</v>
          </cell>
        </row>
        <row r="7743">
          <cell r="CG7743">
            <v>0</v>
          </cell>
        </row>
        <row r="7744">
          <cell r="CG7744">
            <v>0</v>
          </cell>
        </row>
        <row r="7745">
          <cell r="CG7745">
            <v>0</v>
          </cell>
        </row>
        <row r="7746">
          <cell r="CG7746">
            <v>0</v>
          </cell>
        </row>
        <row r="7747">
          <cell r="CG7747">
            <v>0</v>
          </cell>
        </row>
        <row r="7748">
          <cell r="CG7748">
            <v>0</v>
          </cell>
        </row>
        <row r="7749">
          <cell r="CG7749">
            <v>0</v>
          </cell>
        </row>
        <row r="7750">
          <cell r="CG7750">
            <v>0</v>
          </cell>
        </row>
        <row r="7751">
          <cell r="CG7751">
            <v>0</v>
          </cell>
        </row>
        <row r="7752">
          <cell r="CG7752">
            <v>0</v>
          </cell>
        </row>
        <row r="7753">
          <cell r="CG7753">
            <v>0</v>
          </cell>
        </row>
        <row r="7754">
          <cell r="CG7754">
            <v>0</v>
          </cell>
        </row>
        <row r="7755">
          <cell r="CG7755">
            <v>0</v>
          </cell>
        </row>
        <row r="7756">
          <cell r="CG7756">
            <v>0</v>
          </cell>
        </row>
        <row r="7757">
          <cell r="CG7757">
            <v>0</v>
          </cell>
        </row>
        <row r="7758">
          <cell r="CG7758">
            <v>0</v>
          </cell>
        </row>
        <row r="7759">
          <cell r="CG7759">
            <v>0</v>
          </cell>
        </row>
        <row r="7760">
          <cell r="CG7760">
            <v>0</v>
          </cell>
        </row>
        <row r="7761">
          <cell r="CG7761">
            <v>0</v>
          </cell>
        </row>
        <row r="7762">
          <cell r="CG7762">
            <v>0</v>
          </cell>
        </row>
        <row r="7763">
          <cell r="CG7763">
            <v>0</v>
          </cell>
        </row>
        <row r="7764">
          <cell r="CG7764">
            <v>0</v>
          </cell>
        </row>
        <row r="7765">
          <cell r="CG7765">
            <v>0</v>
          </cell>
        </row>
        <row r="7766">
          <cell r="CG7766">
            <v>0</v>
          </cell>
        </row>
        <row r="7767">
          <cell r="CG7767">
            <v>0</v>
          </cell>
        </row>
        <row r="7768">
          <cell r="CG7768">
            <v>0</v>
          </cell>
        </row>
        <row r="7769">
          <cell r="CG7769">
            <v>0</v>
          </cell>
        </row>
        <row r="7770">
          <cell r="CG7770">
            <v>0</v>
          </cell>
        </row>
        <row r="7771">
          <cell r="CG7771">
            <v>0</v>
          </cell>
        </row>
        <row r="7772">
          <cell r="CG7772">
            <v>0</v>
          </cell>
        </row>
        <row r="7773">
          <cell r="CG7773">
            <v>47736000</v>
          </cell>
        </row>
        <row r="7774">
          <cell r="CG7774">
            <v>0</v>
          </cell>
        </row>
        <row r="7775">
          <cell r="CG7775">
            <v>0</v>
          </cell>
        </row>
        <row r="7776">
          <cell r="CG7776">
            <v>0</v>
          </cell>
        </row>
        <row r="7777">
          <cell r="CG7777">
            <v>0</v>
          </cell>
        </row>
        <row r="7778">
          <cell r="CG7778">
            <v>21498140</v>
          </cell>
        </row>
        <row r="7779">
          <cell r="CG7779">
            <v>0</v>
          </cell>
        </row>
        <row r="7780">
          <cell r="CG7780">
            <v>0</v>
          </cell>
        </row>
        <row r="7781">
          <cell r="CG7781">
            <v>0</v>
          </cell>
        </row>
        <row r="7782">
          <cell r="CG7782">
            <v>0</v>
          </cell>
        </row>
        <row r="7783">
          <cell r="CG7783">
            <v>0</v>
          </cell>
        </row>
        <row r="7784">
          <cell r="CG7784">
            <v>0</v>
          </cell>
        </row>
        <row r="7785">
          <cell r="CG7785">
            <v>0</v>
          </cell>
        </row>
        <row r="7786">
          <cell r="CG7786">
            <v>0</v>
          </cell>
        </row>
        <row r="7787">
          <cell r="CG7787">
            <v>0</v>
          </cell>
        </row>
        <row r="7788">
          <cell r="CG7788">
            <v>0</v>
          </cell>
        </row>
        <row r="7789">
          <cell r="CG7789">
            <v>0</v>
          </cell>
        </row>
        <row r="7790">
          <cell r="CG7790">
            <v>0</v>
          </cell>
        </row>
        <row r="7791">
          <cell r="CG7791">
            <v>0</v>
          </cell>
        </row>
        <row r="7792">
          <cell r="CG7792">
            <v>27900180</v>
          </cell>
        </row>
        <row r="7793">
          <cell r="CG7793">
            <v>13976382</v>
          </cell>
        </row>
        <row r="7794">
          <cell r="CG7794">
            <v>0</v>
          </cell>
        </row>
        <row r="7795">
          <cell r="CG7795">
            <v>0</v>
          </cell>
        </row>
        <row r="7796">
          <cell r="CG7796">
            <v>0</v>
          </cell>
        </row>
        <row r="7797">
          <cell r="CG7797">
            <v>0</v>
          </cell>
        </row>
        <row r="7798">
          <cell r="CG7798">
            <v>0</v>
          </cell>
        </row>
        <row r="7799">
          <cell r="CG7799">
            <v>0</v>
          </cell>
        </row>
        <row r="7800">
          <cell r="CG7800">
            <v>0</v>
          </cell>
        </row>
        <row r="7801">
          <cell r="CG7801">
            <v>0</v>
          </cell>
        </row>
        <row r="7802">
          <cell r="CG7802">
            <v>0</v>
          </cell>
        </row>
        <row r="7803">
          <cell r="CG7803">
            <v>0</v>
          </cell>
        </row>
        <row r="7804">
          <cell r="CG7804">
            <v>0</v>
          </cell>
        </row>
        <row r="7805">
          <cell r="CG7805">
            <v>0</v>
          </cell>
        </row>
        <row r="7806">
          <cell r="CG7806">
            <v>0</v>
          </cell>
        </row>
        <row r="7807">
          <cell r="CG7807">
            <v>0</v>
          </cell>
        </row>
        <row r="7808">
          <cell r="CG7808">
            <v>0</v>
          </cell>
        </row>
        <row r="7809">
          <cell r="CG7809">
            <v>0</v>
          </cell>
        </row>
        <row r="7810">
          <cell r="CG7810">
            <v>0</v>
          </cell>
        </row>
        <row r="7811">
          <cell r="CG7811">
            <v>0</v>
          </cell>
        </row>
        <row r="7812">
          <cell r="CG7812">
            <v>320000</v>
          </cell>
        </row>
        <row r="7813">
          <cell r="CG7813">
            <v>0</v>
          </cell>
        </row>
        <row r="7814">
          <cell r="CG7814">
            <v>0</v>
          </cell>
        </row>
        <row r="7815">
          <cell r="CG7815">
            <v>0</v>
          </cell>
        </row>
        <row r="7816">
          <cell r="CG7816">
            <v>6369792</v>
          </cell>
        </row>
        <row r="7817">
          <cell r="CG7817">
            <v>0</v>
          </cell>
        </row>
        <row r="7818">
          <cell r="CG7818">
            <v>0</v>
          </cell>
        </row>
        <row r="7819">
          <cell r="CG7819">
            <v>0</v>
          </cell>
        </row>
        <row r="7820">
          <cell r="CG7820">
            <v>0</v>
          </cell>
        </row>
        <row r="7821">
          <cell r="CG7821">
            <v>0</v>
          </cell>
        </row>
        <row r="7822">
          <cell r="CG7822">
            <v>0</v>
          </cell>
        </row>
        <row r="7823">
          <cell r="CG7823">
            <v>0</v>
          </cell>
        </row>
        <row r="7824">
          <cell r="CG7824">
            <v>0</v>
          </cell>
        </row>
        <row r="7825">
          <cell r="CG7825">
            <v>0</v>
          </cell>
        </row>
        <row r="7826">
          <cell r="CG7826">
            <v>0</v>
          </cell>
        </row>
        <row r="7827">
          <cell r="CG7827">
            <v>0</v>
          </cell>
        </row>
        <row r="7828">
          <cell r="CG7828">
            <v>0</v>
          </cell>
        </row>
        <row r="7829">
          <cell r="CG7829">
            <v>0</v>
          </cell>
        </row>
        <row r="7830">
          <cell r="CG7830">
            <v>0</v>
          </cell>
        </row>
        <row r="7831">
          <cell r="CG7831">
            <v>0</v>
          </cell>
        </row>
        <row r="7832">
          <cell r="CG7832">
            <v>0</v>
          </cell>
        </row>
        <row r="7833">
          <cell r="CG7833">
            <v>3184896</v>
          </cell>
        </row>
        <row r="7834">
          <cell r="CG7834">
            <v>0</v>
          </cell>
        </row>
        <row r="7835">
          <cell r="CG7835">
            <v>0</v>
          </cell>
        </row>
        <row r="7836">
          <cell r="CG7836">
            <v>0</v>
          </cell>
        </row>
        <row r="7837">
          <cell r="CG7837">
            <v>0</v>
          </cell>
        </row>
        <row r="7838">
          <cell r="CG7838">
            <v>0</v>
          </cell>
        </row>
        <row r="7839">
          <cell r="CG7839">
            <v>0</v>
          </cell>
        </row>
        <row r="7840">
          <cell r="CG7840">
            <v>0</v>
          </cell>
        </row>
        <row r="7841">
          <cell r="CG7841">
            <v>0</v>
          </cell>
        </row>
        <row r="7842">
          <cell r="CG7842">
            <v>3184896</v>
          </cell>
        </row>
        <row r="7843">
          <cell r="CG7843">
            <v>0</v>
          </cell>
        </row>
        <row r="7844">
          <cell r="CG7844">
            <v>0</v>
          </cell>
        </row>
        <row r="7845">
          <cell r="CG7845">
            <v>0</v>
          </cell>
        </row>
        <row r="7846">
          <cell r="CG7846">
            <v>0</v>
          </cell>
        </row>
        <row r="7847">
          <cell r="CG7847">
            <v>0</v>
          </cell>
        </row>
        <row r="7848">
          <cell r="CG7848">
            <v>0</v>
          </cell>
        </row>
        <row r="7849">
          <cell r="CG7849">
            <v>0</v>
          </cell>
        </row>
        <row r="7850">
          <cell r="CG7850">
            <v>0</v>
          </cell>
        </row>
        <row r="7851">
          <cell r="CG7851">
            <v>0</v>
          </cell>
        </row>
        <row r="7852">
          <cell r="CG7852">
            <v>0</v>
          </cell>
        </row>
        <row r="7853">
          <cell r="CG7853">
            <v>0</v>
          </cell>
        </row>
        <row r="7854">
          <cell r="CG7854">
            <v>0</v>
          </cell>
        </row>
        <row r="7855">
          <cell r="CG7855">
            <v>0</v>
          </cell>
        </row>
        <row r="7856">
          <cell r="CG7856">
            <v>0</v>
          </cell>
        </row>
        <row r="7857">
          <cell r="CG7857">
            <v>0</v>
          </cell>
        </row>
        <row r="7858">
          <cell r="CG7858">
            <v>0</v>
          </cell>
        </row>
        <row r="7859">
          <cell r="CG7859">
            <v>0</v>
          </cell>
        </row>
        <row r="7860">
          <cell r="CG7860">
            <v>0</v>
          </cell>
        </row>
        <row r="7861">
          <cell r="CG7861">
            <v>0</v>
          </cell>
        </row>
        <row r="7862">
          <cell r="CG7862">
            <v>0</v>
          </cell>
        </row>
        <row r="7863">
          <cell r="CG7863">
            <v>0</v>
          </cell>
        </row>
        <row r="7864">
          <cell r="CG7864">
            <v>0</v>
          </cell>
        </row>
        <row r="7865">
          <cell r="CG7865">
            <v>0</v>
          </cell>
        </row>
        <row r="7866">
          <cell r="CG7866">
            <v>0</v>
          </cell>
        </row>
        <row r="7867">
          <cell r="CG7867">
            <v>0</v>
          </cell>
        </row>
        <row r="7868">
          <cell r="CG7868">
            <v>0</v>
          </cell>
        </row>
        <row r="7869">
          <cell r="CG7869">
            <v>0</v>
          </cell>
        </row>
        <row r="7870">
          <cell r="CG7870">
            <v>0</v>
          </cell>
        </row>
        <row r="7871">
          <cell r="CG7871">
            <v>0</v>
          </cell>
        </row>
        <row r="7872">
          <cell r="CG7872">
            <v>0</v>
          </cell>
        </row>
        <row r="7873">
          <cell r="CG7873">
            <v>0</v>
          </cell>
        </row>
        <row r="7874">
          <cell r="CG7874">
            <v>0</v>
          </cell>
        </row>
        <row r="7875">
          <cell r="CG7875">
            <v>0</v>
          </cell>
        </row>
        <row r="7876">
          <cell r="CG7876">
            <v>0</v>
          </cell>
        </row>
        <row r="7877">
          <cell r="CG7877">
            <v>0</v>
          </cell>
        </row>
        <row r="7878">
          <cell r="CG7878">
            <v>0</v>
          </cell>
        </row>
        <row r="7879">
          <cell r="CG7879">
            <v>0</v>
          </cell>
        </row>
        <row r="7880">
          <cell r="CG7880">
            <v>0</v>
          </cell>
        </row>
        <row r="7881">
          <cell r="CG7881">
            <v>0</v>
          </cell>
        </row>
        <row r="7882">
          <cell r="CG7882">
            <v>0</v>
          </cell>
        </row>
        <row r="7883">
          <cell r="CG7883">
            <v>0</v>
          </cell>
        </row>
        <row r="7884">
          <cell r="CG7884">
            <v>0</v>
          </cell>
        </row>
        <row r="7885">
          <cell r="CG7885">
            <v>0</v>
          </cell>
        </row>
        <row r="7886">
          <cell r="CG7886">
            <v>0</v>
          </cell>
        </row>
        <row r="7887">
          <cell r="CG7887">
            <v>0</v>
          </cell>
        </row>
        <row r="7888">
          <cell r="CG7888">
            <v>0</v>
          </cell>
        </row>
        <row r="7889">
          <cell r="CG7889">
            <v>0</v>
          </cell>
        </row>
        <row r="7890">
          <cell r="CG7890">
            <v>0</v>
          </cell>
        </row>
        <row r="7891">
          <cell r="CG7891">
            <v>0</v>
          </cell>
        </row>
        <row r="7892">
          <cell r="CG7892">
            <v>0</v>
          </cell>
        </row>
        <row r="7893">
          <cell r="CG7893">
            <v>0</v>
          </cell>
        </row>
        <row r="7894">
          <cell r="CG7894">
            <v>0</v>
          </cell>
        </row>
        <row r="7895">
          <cell r="CG7895">
            <v>0</v>
          </cell>
        </row>
        <row r="7896">
          <cell r="CG7896">
            <v>12299868</v>
          </cell>
        </row>
        <row r="7897">
          <cell r="CG7897">
            <v>0</v>
          </cell>
        </row>
        <row r="7898">
          <cell r="CG7898">
            <v>0</v>
          </cell>
        </row>
        <row r="7899">
          <cell r="CG7899">
            <v>0</v>
          </cell>
        </row>
        <row r="7900">
          <cell r="CG7900">
            <v>0</v>
          </cell>
        </row>
        <row r="7901">
          <cell r="CG7901">
            <v>0</v>
          </cell>
        </row>
        <row r="7902">
          <cell r="CG7902">
            <v>0</v>
          </cell>
        </row>
        <row r="7903">
          <cell r="CG7903">
            <v>0</v>
          </cell>
        </row>
        <row r="7904">
          <cell r="CG7904">
            <v>0</v>
          </cell>
        </row>
        <row r="7905">
          <cell r="CG7905">
            <v>0</v>
          </cell>
        </row>
        <row r="7906">
          <cell r="CG7906">
            <v>0</v>
          </cell>
        </row>
        <row r="7907">
          <cell r="CG7907">
            <v>0</v>
          </cell>
        </row>
        <row r="7908">
          <cell r="CG7908">
            <v>0</v>
          </cell>
        </row>
        <row r="7909">
          <cell r="CG7909">
            <v>0</v>
          </cell>
        </row>
        <row r="7910">
          <cell r="CG7910">
            <v>18706536</v>
          </cell>
        </row>
        <row r="7911">
          <cell r="CG7911">
            <v>9690396</v>
          </cell>
        </row>
        <row r="7912">
          <cell r="CG7912">
            <v>0</v>
          </cell>
        </row>
        <row r="7913">
          <cell r="CG7913">
            <v>0</v>
          </cell>
        </row>
        <row r="7914">
          <cell r="CG7914">
            <v>0</v>
          </cell>
        </row>
        <row r="7915">
          <cell r="CG7915">
            <v>0</v>
          </cell>
        </row>
        <row r="7916">
          <cell r="CG7916">
            <v>0</v>
          </cell>
        </row>
        <row r="7917">
          <cell r="CG7917">
            <v>0</v>
          </cell>
        </row>
        <row r="7918">
          <cell r="CG7918">
            <v>0</v>
          </cell>
        </row>
        <row r="7919">
          <cell r="CG7919">
            <v>0</v>
          </cell>
        </row>
        <row r="7920">
          <cell r="CG7920">
            <v>0</v>
          </cell>
        </row>
        <row r="7921">
          <cell r="CG7921">
            <v>0</v>
          </cell>
        </row>
        <row r="7922">
          <cell r="CG7922">
            <v>0</v>
          </cell>
        </row>
        <row r="7923">
          <cell r="CG7923">
            <v>0</v>
          </cell>
        </row>
        <row r="7924">
          <cell r="CG7924">
            <v>0</v>
          </cell>
        </row>
        <row r="7925">
          <cell r="CG7925">
            <v>0</v>
          </cell>
        </row>
        <row r="7926">
          <cell r="CG7926">
            <v>0</v>
          </cell>
        </row>
        <row r="7927">
          <cell r="CG7927">
            <v>0</v>
          </cell>
        </row>
        <row r="7928">
          <cell r="CG7928">
            <v>0</v>
          </cell>
        </row>
        <row r="7929">
          <cell r="CG7929">
            <v>0</v>
          </cell>
        </row>
        <row r="7930">
          <cell r="CG7930">
            <v>0</v>
          </cell>
        </row>
        <row r="7931">
          <cell r="CG7931">
            <v>0</v>
          </cell>
        </row>
        <row r="7932">
          <cell r="CG7932">
            <v>0</v>
          </cell>
        </row>
        <row r="7933">
          <cell r="CG7933">
            <v>0</v>
          </cell>
        </row>
        <row r="7934">
          <cell r="CG7934">
            <v>0</v>
          </cell>
        </row>
        <row r="7935">
          <cell r="CG7935">
            <v>0</v>
          </cell>
        </row>
        <row r="7936">
          <cell r="CG7936">
            <v>0</v>
          </cell>
        </row>
        <row r="7937">
          <cell r="CG7937">
            <v>0</v>
          </cell>
        </row>
        <row r="7938">
          <cell r="CG7938">
            <v>0</v>
          </cell>
        </row>
        <row r="7939">
          <cell r="CG7939">
            <v>0</v>
          </cell>
        </row>
        <row r="7940">
          <cell r="CG7940">
            <v>0</v>
          </cell>
        </row>
        <row r="7941">
          <cell r="CG7941">
            <v>0</v>
          </cell>
        </row>
        <row r="7942">
          <cell r="CG7942">
            <v>0</v>
          </cell>
        </row>
        <row r="7943">
          <cell r="CG7943">
            <v>0</v>
          </cell>
        </row>
        <row r="7944">
          <cell r="CG7944">
            <v>0</v>
          </cell>
        </row>
        <row r="7945">
          <cell r="CG7945">
            <v>0</v>
          </cell>
        </row>
        <row r="7946">
          <cell r="CG7946">
            <v>0</v>
          </cell>
        </row>
        <row r="7947">
          <cell r="CG7947">
            <v>0</v>
          </cell>
        </row>
        <row r="7948">
          <cell r="CG7948">
            <v>0</v>
          </cell>
        </row>
        <row r="7949">
          <cell r="CG7949">
            <v>0</v>
          </cell>
        </row>
        <row r="7950">
          <cell r="CG7950">
            <v>0</v>
          </cell>
        </row>
        <row r="7951">
          <cell r="CG7951">
            <v>0</v>
          </cell>
        </row>
        <row r="7952">
          <cell r="CG7952">
            <v>0</v>
          </cell>
        </row>
        <row r="7953">
          <cell r="CG7953">
            <v>0</v>
          </cell>
        </row>
        <row r="7954">
          <cell r="CG7954">
            <v>0</v>
          </cell>
        </row>
        <row r="7955">
          <cell r="CG7955">
            <v>0</v>
          </cell>
        </row>
        <row r="7956">
          <cell r="CG7956">
            <v>0</v>
          </cell>
        </row>
        <row r="7957">
          <cell r="CG7957">
            <v>0</v>
          </cell>
        </row>
        <row r="7958">
          <cell r="CG7958">
            <v>0</v>
          </cell>
        </row>
        <row r="7959">
          <cell r="CG7959">
            <v>0</v>
          </cell>
        </row>
        <row r="7960">
          <cell r="CG7960">
            <v>0</v>
          </cell>
        </row>
        <row r="7961">
          <cell r="CG7961">
            <v>0</v>
          </cell>
        </row>
        <row r="7962">
          <cell r="CG7962">
            <v>0</v>
          </cell>
        </row>
        <row r="7963">
          <cell r="CG7963">
            <v>0</v>
          </cell>
        </row>
        <row r="7964">
          <cell r="CG7964">
            <v>0</v>
          </cell>
        </row>
        <row r="7965">
          <cell r="CG7965">
            <v>0</v>
          </cell>
        </row>
        <row r="7966">
          <cell r="CG7966">
            <v>0</v>
          </cell>
        </row>
        <row r="7967">
          <cell r="CG7967">
            <v>0</v>
          </cell>
        </row>
        <row r="7968">
          <cell r="CG7968">
            <v>0</v>
          </cell>
        </row>
        <row r="7969">
          <cell r="CG7969">
            <v>789143744.77677941</v>
          </cell>
        </row>
        <row r="7970">
          <cell r="CG7970">
            <v>0</v>
          </cell>
        </row>
        <row r="7971">
          <cell r="CG7971">
            <v>9600000</v>
          </cell>
        </row>
        <row r="7972">
          <cell r="CG7972">
            <v>0</v>
          </cell>
        </row>
        <row r="7973">
          <cell r="CG7973">
            <v>0</v>
          </cell>
        </row>
        <row r="7974">
          <cell r="CG7974">
            <v>2271828</v>
          </cell>
        </row>
        <row r="7975">
          <cell r="CG7975">
            <v>0</v>
          </cell>
        </row>
        <row r="7976">
          <cell r="CG7976">
            <v>0</v>
          </cell>
        </row>
        <row r="7977">
          <cell r="CG7977">
            <v>0</v>
          </cell>
        </row>
        <row r="7978">
          <cell r="CG7978">
            <v>0</v>
          </cell>
        </row>
        <row r="7979">
          <cell r="CG7979">
            <v>0</v>
          </cell>
        </row>
        <row r="7980">
          <cell r="CG7980">
            <v>0</v>
          </cell>
        </row>
        <row r="7981">
          <cell r="CG7981">
            <v>0</v>
          </cell>
        </row>
        <row r="7982">
          <cell r="CG7982">
            <v>0</v>
          </cell>
        </row>
        <row r="7983">
          <cell r="CG7983">
            <v>0</v>
          </cell>
        </row>
        <row r="7984">
          <cell r="CG7984">
            <v>0</v>
          </cell>
        </row>
        <row r="7985">
          <cell r="CG7985">
            <v>0</v>
          </cell>
        </row>
        <row r="7986">
          <cell r="CG7986">
            <v>0</v>
          </cell>
        </row>
        <row r="7987">
          <cell r="CG7987">
            <v>0</v>
          </cell>
        </row>
        <row r="7988">
          <cell r="CG7988">
            <v>2593440</v>
          </cell>
        </row>
        <row r="7989">
          <cell r="CG7989">
            <v>564264</v>
          </cell>
        </row>
        <row r="7990">
          <cell r="CG7990">
            <v>0</v>
          </cell>
        </row>
        <row r="7991">
          <cell r="CG7991">
            <v>0</v>
          </cell>
        </row>
        <row r="7992">
          <cell r="CG7992">
            <v>0</v>
          </cell>
        </row>
        <row r="7993">
          <cell r="CG7993">
            <v>0</v>
          </cell>
        </row>
        <row r="7994">
          <cell r="CG7994">
            <v>0</v>
          </cell>
        </row>
        <row r="7995">
          <cell r="CG7995">
            <v>0</v>
          </cell>
        </row>
        <row r="7996">
          <cell r="CG7996">
            <v>0</v>
          </cell>
        </row>
        <row r="7997">
          <cell r="CG7997">
            <v>0</v>
          </cell>
        </row>
        <row r="7998">
          <cell r="CG7998">
            <v>0</v>
          </cell>
        </row>
        <row r="7999">
          <cell r="CG7999">
            <v>0</v>
          </cell>
        </row>
        <row r="8000">
          <cell r="CG8000">
            <v>0</v>
          </cell>
        </row>
        <row r="8001">
          <cell r="CG8001">
            <v>0</v>
          </cell>
        </row>
        <row r="8002">
          <cell r="CG8002">
            <v>0</v>
          </cell>
        </row>
        <row r="8003">
          <cell r="CG8003">
            <v>0</v>
          </cell>
        </row>
        <row r="8004">
          <cell r="CG8004">
            <v>0</v>
          </cell>
        </row>
        <row r="8005">
          <cell r="CG8005">
            <v>0</v>
          </cell>
        </row>
        <row r="8006">
          <cell r="CG8006">
            <v>0</v>
          </cell>
        </row>
        <row r="8007">
          <cell r="CG8007">
            <v>0</v>
          </cell>
        </row>
        <row r="8008">
          <cell r="CG8008">
            <v>0</v>
          </cell>
        </row>
        <row r="8009">
          <cell r="CG8009">
            <v>0</v>
          </cell>
        </row>
        <row r="8010">
          <cell r="CG8010">
            <v>0</v>
          </cell>
        </row>
        <row r="8011">
          <cell r="CG8011">
            <v>0</v>
          </cell>
        </row>
        <row r="8012">
          <cell r="CG8012">
            <v>0</v>
          </cell>
        </row>
        <row r="8013">
          <cell r="CG8013">
            <v>12427128</v>
          </cell>
        </row>
        <row r="8014">
          <cell r="CG8014">
            <v>0</v>
          </cell>
        </row>
        <row r="8015">
          <cell r="CG8015">
            <v>0</v>
          </cell>
        </row>
        <row r="8016">
          <cell r="CG8016">
            <v>0</v>
          </cell>
        </row>
        <row r="8017">
          <cell r="CG8017">
            <v>0</v>
          </cell>
        </row>
        <row r="8018">
          <cell r="CG8018">
            <v>0</v>
          </cell>
        </row>
        <row r="8019">
          <cell r="CG8019">
            <v>0</v>
          </cell>
        </row>
        <row r="8020">
          <cell r="CG8020">
            <v>0</v>
          </cell>
        </row>
        <row r="8021">
          <cell r="CG8021">
            <v>0</v>
          </cell>
        </row>
        <row r="8022">
          <cell r="CG8022">
            <v>0</v>
          </cell>
        </row>
        <row r="8023">
          <cell r="CG8023">
            <v>0</v>
          </cell>
        </row>
        <row r="8024">
          <cell r="CG8024">
            <v>0</v>
          </cell>
        </row>
        <row r="8025">
          <cell r="CG8025">
            <v>0</v>
          </cell>
        </row>
        <row r="8026">
          <cell r="CG8026">
            <v>0</v>
          </cell>
        </row>
        <row r="8027">
          <cell r="CG8027">
            <v>5070960</v>
          </cell>
        </row>
        <row r="8028">
          <cell r="CG8028">
            <v>1564056</v>
          </cell>
        </row>
        <row r="8029">
          <cell r="CG8029">
            <v>0</v>
          </cell>
        </row>
        <row r="8030">
          <cell r="CG8030">
            <v>0</v>
          </cell>
        </row>
        <row r="8031">
          <cell r="CG8031">
            <v>0</v>
          </cell>
        </row>
        <row r="8032">
          <cell r="CG8032">
            <v>0</v>
          </cell>
        </row>
        <row r="8033">
          <cell r="CG8033">
            <v>0</v>
          </cell>
        </row>
        <row r="8034">
          <cell r="CG8034">
            <v>0</v>
          </cell>
        </row>
        <row r="8035">
          <cell r="CG8035">
            <v>0</v>
          </cell>
        </row>
        <row r="8036">
          <cell r="CG8036">
            <v>0</v>
          </cell>
        </row>
        <row r="8037">
          <cell r="CG8037">
            <v>0</v>
          </cell>
        </row>
        <row r="8038">
          <cell r="CG8038">
            <v>0</v>
          </cell>
        </row>
        <row r="8039">
          <cell r="CG8039">
            <v>0</v>
          </cell>
        </row>
        <row r="8040">
          <cell r="CG8040">
            <v>0</v>
          </cell>
        </row>
        <row r="8041">
          <cell r="CG8041">
            <v>0</v>
          </cell>
        </row>
        <row r="8042">
          <cell r="CG8042">
            <v>0</v>
          </cell>
        </row>
        <row r="8043">
          <cell r="CG8043">
            <v>0</v>
          </cell>
        </row>
        <row r="8044">
          <cell r="CG8044">
            <v>0</v>
          </cell>
        </row>
        <row r="8045">
          <cell r="CG8045">
            <v>0</v>
          </cell>
        </row>
        <row r="8046">
          <cell r="CG8046">
            <v>0</v>
          </cell>
        </row>
        <row r="8047">
          <cell r="CG8047">
            <v>0</v>
          </cell>
        </row>
        <row r="8048">
          <cell r="CG8048">
            <v>0</v>
          </cell>
        </row>
        <row r="8049">
          <cell r="CG8049">
            <v>0</v>
          </cell>
        </row>
        <row r="8050">
          <cell r="CG8050">
            <v>0</v>
          </cell>
        </row>
        <row r="8051">
          <cell r="CG8051">
            <v>0</v>
          </cell>
        </row>
        <row r="8052">
          <cell r="CG8052">
            <v>31112964</v>
          </cell>
        </row>
        <row r="8053">
          <cell r="CG8053">
            <v>0</v>
          </cell>
        </row>
        <row r="8054">
          <cell r="CG8054">
            <v>0</v>
          </cell>
        </row>
        <row r="8055">
          <cell r="CG8055">
            <v>0</v>
          </cell>
        </row>
        <row r="8056">
          <cell r="CG8056">
            <v>0</v>
          </cell>
        </row>
        <row r="8057">
          <cell r="CG8057">
            <v>0</v>
          </cell>
        </row>
        <row r="8058">
          <cell r="CG8058">
            <v>0</v>
          </cell>
        </row>
        <row r="8059">
          <cell r="CG8059">
            <v>0</v>
          </cell>
        </row>
        <row r="8060">
          <cell r="CG8060">
            <v>0</v>
          </cell>
        </row>
        <row r="8061">
          <cell r="CG8061">
            <v>0</v>
          </cell>
        </row>
        <row r="8062">
          <cell r="CG8062">
            <v>0</v>
          </cell>
        </row>
        <row r="8063">
          <cell r="CG8063">
            <v>0</v>
          </cell>
        </row>
        <row r="8064">
          <cell r="CG8064">
            <v>0</v>
          </cell>
        </row>
        <row r="8065">
          <cell r="CG8065">
            <v>0</v>
          </cell>
        </row>
        <row r="8066">
          <cell r="CG8066">
            <v>15166968</v>
          </cell>
        </row>
        <row r="8067">
          <cell r="CG8067">
            <v>9865656</v>
          </cell>
        </row>
        <row r="8068">
          <cell r="CG8068">
            <v>1362396</v>
          </cell>
        </row>
        <row r="8069">
          <cell r="CG8069">
            <v>0</v>
          </cell>
        </row>
        <row r="8070">
          <cell r="CG8070">
            <v>0</v>
          </cell>
        </row>
        <row r="8071">
          <cell r="CG8071">
            <v>0</v>
          </cell>
        </row>
        <row r="8072">
          <cell r="CG8072">
            <v>5364540</v>
          </cell>
        </row>
        <row r="8073">
          <cell r="CG8073">
            <v>0</v>
          </cell>
        </row>
        <row r="8074">
          <cell r="CG8074">
            <v>0</v>
          </cell>
        </row>
        <row r="8075">
          <cell r="CG8075">
            <v>0</v>
          </cell>
        </row>
        <row r="8076">
          <cell r="CG8076">
            <v>0</v>
          </cell>
        </row>
        <row r="8077">
          <cell r="CG8077">
            <v>0</v>
          </cell>
        </row>
        <row r="8078">
          <cell r="CG8078">
            <v>0</v>
          </cell>
        </row>
        <row r="8079">
          <cell r="CG8079">
            <v>0</v>
          </cell>
        </row>
        <row r="8080">
          <cell r="CG8080">
            <v>0</v>
          </cell>
        </row>
        <row r="8081">
          <cell r="CG8081">
            <v>0</v>
          </cell>
        </row>
        <row r="8082">
          <cell r="CG8082">
            <v>0</v>
          </cell>
        </row>
        <row r="8083">
          <cell r="CG8083">
            <v>0</v>
          </cell>
        </row>
        <row r="8084">
          <cell r="CG8084">
            <v>0</v>
          </cell>
        </row>
        <row r="8085">
          <cell r="CG8085">
            <v>3337836</v>
          </cell>
        </row>
        <row r="8086">
          <cell r="CG8086">
            <v>1361304</v>
          </cell>
        </row>
        <row r="8087">
          <cell r="CG8087">
            <v>1360740</v>
          </cell>
        </row>
        <row r="8088">
          <cell r="CG8088">
            <v>0</v>
          </cell>
        </row>
        <row r="8089">
          <cell r="CG8089">
            <v>0</v>
          </cell>
        </row>
        <row r="8090">
          <cell r="CG8090">
            <v>0</v>
          </cell>
        </row>
        <row r="8091">
          <cell r="CG8091">
            <v>1057.3</v>
          </cell>
        </row>
        <row r="8092">
          <cell r="CG8092">
            <v>0</v>
          </cell>
        </row>
        <row r="8093">
          <cell r="CG8093">
            <v>0</v>
          </cell>
        </row>
        <row r="8094">
          <cell r="CG8094">
            <v>0</v>
          </cell>
        </row>
        <row r="8095">
          <cell r="CG8095">
            <v>0</v>
          </cell>
        </row>
        <row r="8096">
          <cell r="CG8096">
            <v>0</v>
          </cell>
        </row>
        <row r="8097">
          <cell r="CG8097">
            <v>0</v>
          </cell>
        </row>
        <row r="8098">
          <cell r="CG8098">
            <v>0</v>
          </cell>
        </row>
        <row r="8099">
          <cell r="CG8099">
            <v>0</v>
          </cell>
        </row>
        <row r="8100">
          <cell r="CG8100">
            <v>0</v>
          </cell>
        </row>
        <row r="8101">
          <cell r="CG8101">
            <v>0</v>
          </cell>
        </row>
        <row r="8102">
          <cell r="CG8102">
            <v>0</v>
          </cell>
        </row>
        <row r="8103">
          <cell r="CG8103">
            <v>0</v>
          </cell>
        </row>
        <row r="8104">
          <cell r="CG8104">
            <v>0</v>
          </cell>
        </row>
        <row r="8105">
          <cell r="CG8105">
            <v>0</v>
          </cell>
        </row>
        <row r="8106">
          <cell r="CG8106">
            <v>0</v>
          </cell>
        </row>
        <row r="8107">
          <cell r="CG8107">
            <v>0</v>
          </cell>
        </row>
        <row r="8108">
          <cell r="CG8108">
            <v>30520</v>
          </cell>
        </row>
        <row r="8109">
          <cell r="CG8109">
            <v>0</v>
          </cell>
        </row>
        <row r="8110">
          <cell r="CG8110">
            <v>4905</v>
          </cell>
        </row>
        <row r="8111">
          <cell r="CG8111">
            <v>0</v>
          </cell>
        </row>
        <row r="8112">
          <cell r="CG8112">
            <v>0</v>
          </cell>
        </row>
        <row r="8113">
          <cell r="CG8113">
            <v>0</v>
          </cell>
        </row>
        <row r="8114">
          <cell r="CG8114">
            <v>0</v>
          </cell>
        </row>
        <row r="8115">
          <cell r="CG8115">
            <v>0</v>
          </cell>
        </row>
        <row r="8116">
          <cell r="CG8116">
            <v>0</v>
          </cell>
        </row>
        <row r="8117">
          <cell r="CG8117">
            <v>0</v>
          </cell>
        </row>
        <row r="8118">
          <cell r="CG8118">
            <v>0</v>
          </cell>
        </row>
        <row r="8119">
          <cell r="CG8119">
            <v>5450</v>
          </cell>
        </row>
        <row r="8120">
          <cell r="CG8120">
            <v>0</v>
          </cell>
        </row>
        <row r="8121">
          <cell r="CG8121">
            <v>0</v>
          </cell>
        </row>
        <row r="8122">
          <cell r="CG8122">
            <v>7630</v>
          </cell>
        </row>
        <row r="8123">
          <cell r="CG8123">
            <v>0</v>
          </cell>
        </row>
        <row r="8124">
          <cell r="CG8124">
            <v>331097.56070000003</v>
          </cell>
        </row>
        <row r="8125">
          <cell r="CG8125">
            <v>142989.96049999999</v>
          </cell>
        </row>
        <row r="8126">
          <cell r="CG8126">
            <v>0</v>
          </cell>
        </row>
        <row r="8127">
          <cell r="CG8127">
            <v>12036882.142600002</v>
          </cell>
        </row>
        <row r="8128">
          <cell r="CG8128">
            <v>0</v>
          </cell>
        </row>
        <row r="8129">
          <cell r="CG8129">
            <v>0</v>
          </cell>
        </row>
        <row r="8130">
          <cell r="CG8130">
            <v>0</v>
          </cell>
        </row>
        <row r="8131">
          <cell r="CG8131">
            <v>0</v>
          </cell>
        </row>
        <row r="8132">
          <cell r="CG8132">
            <v>0</v>
          </cell>
        </row>
        <row r="8133">
          <cell r="CG8133">
            <v>0</v>
          </cell>
        </row>
        <row r="8134">
          <cell r="CG8134">
            <v>0</v>
          </cell>
        </row>
        <row r="8135">
          <cell r="CG8135">
            <v>0</v>
          </cell>
        </row>
        <row r="8136">
          <cell r="CG8136">
            <v>0</v>
          </cell>
        </row>
        <row r="8137">
          <cell r="CG8137">
            <v>0</v>
          </cell>
        </row>
        <row r="8138">
          <cell r="CG8138">
            <v>0</v>
          </cell>
        </row>
        <row r="8139">
          <cell r="CG8139">
            <v>0</v>
          </cell>
        </row>
        <row r="8140">
          <cell r="CG8140">
            <v>0</v>
          </cell>
        </row>
        <row r="8141">
          <cell r="CG8141">
            <v>0</v>
          </cell>
        </row>
        <row r="8142">
          <cell r="CG8142">
            <v>0</v>
          </cell>
        </row>
        <row r="8143">
          <cell r="CG8143">
            <v>0</v>
          </cell>
        </row>
        <row r="8144">
          <cell r="CG8144">
            <v>0</v>
          </cell>
        </row>
        <row r="8145">
          <cell r="CG8145">
            <v>0</v>
          </cell>
        </row>
        <row r="8146">
          <cell r="CG8146">
            <v>0</v>
          </cell>
        </row>
        <row r="8147">
          <cell r="CG8147">
            <v>0</v>
          </cell>
        </row>
        <row r="8148">
          <cell r="CG8148">
            <v>0</v>
          </cell>
        </row>
        <row r="8149">
          <cell r="CG8149">
            <v>0</v>
          </cell>
        </row>
        <row r="8150">
          <cell r="CG8150">
            <v>0</v>
          </cell>
        </row>
        <row r="8151">
          <cell r="CG8151">
            <v>0</v>
          </cell>
        </row>
        <row r="8152">
          <cell r="CG8152">
            <v>0</v>
          </cell>
        </row>
        <row r="8153">
          <cell r="CG8153">
            <v>0</v>
          </cell>
        </row>
        <row r="8154">
          <cell r="CG8154">
            <v>0</v>
          </cell>
        </row>
        <row r="8155">
          <cell r="CG8155">
            <v>0</v>
          </cell>
        </row>
        <row r="8156">
          <cell r="CG8156">
            <v>0</v>
          </cell>
        </row>
        <row r="8157">
          <cell r="CG8157">
            <v>0</v>
          </cell>
        </row>
        <row r="8158">
          <cell r="CG8158">
            <v>0</v>
          </cell>
        </row>
        <row r="8159">
          <cell r="CG8159">
            <v>0</v>
          </cell>
        </row>
        <row r="8160">
          <cell r="CG8160">
            <v>0</v>
          </cell>
        </row>
        <row r="8161">
          <cell r="CG8161">
            <v>0</v>
          </cell>
        </row>
        <row r="8162">
          <cell r="CG8162">
            <v>0</v>
          </cell>
        </row>
        <row r="8163">
          <cell r="CG8163">
            <v>0</v>
          </cell>
        </row>
        <row r="8164">
          <cell r="CG8164">
            <v>0</v>
          </cell>
        </row>
        <row r="8165">
          <cell r="CG8165">
            <v>0</v>
          </cell>
        </row>
        <row r="8166">
          <cell r="CG8166">
            <v>0</v>
          </cell>
        </row>
        <row r="8167">
          <cell r="CG8167">
            <v>0</v>
          </cell>
        </row>
        <row r="8168">
          <cell r="CG8168">
            <v>12647004</v>
          </cell>
        </row>
        <row r="8169">
          <cell r="CG8169">
            <v>1286004</v>
          </cell>
        </row>
        <row r="8170">
          <cell r="CG8170">
            <v>0</v>
          </cell>
        </row>
        <row r="8171">
          <cell r="CG8171">
            <v>0</v>
          </cell>
        </row>
        <row r="8172">
          <cell r="CG8172">
            <v>0</v>
          </cell>
        </row>
        <row r="8173">
          <cell r="CG8173">
            <v>0</v>
          </cell>
        </row>
        <row r="8174">
          <cell r="CG8174">
            <v>0</v>
          </cell>
        </row>
        <row r="8175">
          <cell r="CG8175">
            <v>0</v>
          </cell>
        </row>
        <row r="8176">
          <cell r="CG8176">
            <v>0</v>
          </cell>
        </row>
        <row r="8177">
          <cell r="CG8177">
            <v>0</v>
          </cell>
        </row>
        <row r="8178">
          <cell r="CG8178">
            <v>0</v>
          </cell>
        </row>
        <row r="8179">
          <cell r="CG8179">
            <v>0</v>
          </cell>
        </row>
        <row r="8180">
          <cell r="CG8180">
            <v>0</v>
          </cell>
        </row>
        <row r="8181">
          <cell r="CG8181">
            <v>0</v>
          </cell>
        </row>
        <row r="8182">
          <cell r="CG8182">
            <v>0</v>
          </cell>
        </row>
        <row r="8183">
          <cell r="CG8183">
            <v>696000</v>
          </cell>
        </row>
        <row r="8184">
          <cell r="CG8184">
            <v>738000</v>
          </cell>
        </row>
        <row r="8185">
          <cell r="CG8185">
            <v>5943996</v>
          </cell>
        </row>
        <row r="8186">
          <cell r="CG8186">
            <v>42000</v>
          </cell>
        </row>
        <row r="8187">
          <cell r="CG8187">
            <v>0</v>
          </cell>
        </row>
        <row r="8188">
          <cell r="CG8188">
            <v>32004</v>
          </cell>
        </row>
        <row r="8189">
          <cell r="CG8189">
            <v>0</v>
          </cell>
        </row>
        <row r="8190">
          <cell r="CG8190">
            <v>0</v>
          </cell>
        </row>
        <row r="8191">
          <cell r="CG8191">
            <v>158004</v>
          </cell>
        </row>
        <row r="8192">
          <cell r="CG8192">
            <v>0</v>
          </cell>
        </row>
        <row r="8193">
          <cell r="CG8193">
            <v>11004</v>
          </cell>
        </row>
        <row r="8194">
          <cell r="CG8194">
            <v>4446996</v>
          </cell>
        </row>
        <row r="8195">
          <cell r="CG8195">
            <v>21000</v>
          </cell>
        </row>
        <row r="8196">
          <cell r="CG8196">
            <v>0</v>
          </cell>
        </row>
        <row r="8197">
          <cell r="CG8197">
            <v>263004</v>
          </cell>
        </row>
        <row r="8198">
          <cell r="CG8198">
            <v>0</v>
          </cell>
        </row>
        <row r="8199">
          <cell r="CG8199">
            <v>0</v>
          </cell>
        </row>
        <row r="8200">
          <cell r="CG8200">
            <v>63000</v>
          </cell>
        </row>
        <row r="8201">
          <cell r="CG8201">
            <v>42000</v>
          </cell>
        </row>
        <row r="8202">
          <cell r="CG8202">
            <v>63000</v>
          </cell>
        </row>
        <row r="8203">
          <cell r="CG8203">
            <v>0</v>
          </cell>
        </row>
        <row r="8204">
          <cell r="CG8204">
            <v>0</v>
          </cell>
        </row>
        <row r="8205">
          <cell r="CG8205">
            <v>2919000</v>
          </cell>
        </row>
        <row r="8206">
          <cell r="CG8206">
            <v>443004</v>
          </cell>
        </row>
        <row r="8207">
          <cell r="CG8207">
            <v>130807428</v>
          </cell>
        </row>
        <row r="8208">
          <cell r="CG8208">
            <v>0</v>
          </cell>
        </row>
        <row r="8209">
          <cell r="CG8209">
            <v>0</v>
          </cell>
        </row>
        <row r="8210">
          <cell r="CG8210">
            <v>0</v>
          </cell>
        </row>
        <row r="8211">
          <cell r="CG8211">
            <v>0</v>
          </cell>
        </row>
        <row r="8212">
          <cell r="CG8212">
            <v>0</v>
          </cell>
        </row>
        <row r="8213">
          <cell r="CG8213">
            <v>0</v>
          </cell>
        </row>
        <row r="8214">
          <cell r="CG8214">
            <v>0</v>
          </cell>
        </row>
        <row r="8215">
          <cell r="CG8215">
            <v>0</v>
          </cell>
        </row>
        <row r="8216">
          <cell r="CG8216">
            <v>0</v>
          </cell>
        </row>
        <row r="8217">
          <cell r="CG8217">
            <v>0</v>
          </cell>
        </row>
        <row r="8218">
          <cell r="CG8218">
            <v>0</v>
          </cell>
        </row>
        <row r="8219">
          <cell r="CG8219">
            <v>0</v>
          </cell>
        </row>
        <row r="8220">
          <cell r="CG8220">
            <v>0</v>
          </cell>
        </row>
        <row r="8221">
          <cell r="CG8221">
            <v>0</v>
          </cell>
        </row>
        <row r="8222">
          <cell r="CG8222">
            <v>0</v>
          </cell>
        </row>
        <row r="8223">
          <cell r="CG8223">
            <v>0</v>
          </cell>
        </row>
        <row r="8224">
          <cell r="CG8224">
            <v>32280000</v>
          </cell>
        </row>
        <row r="8225">
          <cell r="CG8225">
            <v>18600000</v>
          </cell>
        </row>
        <row r="8226">
          <cell r="CG8226">
            <v>0</v>
          </cell>
        </row>
        <row r="8227">
          <cell r="CG8227">
            <v>0</v>
          </cell>
        </row>
        <row r="8228">
          <cell r="CG8228">
            <v>25440000</v>
          </cell>
        </row>
        <row r="8229">
          <cell r="CG8229">
            <v>0</v>
          </cell>
        </row>
        <row r="8230">
          <cell r="CG8230">
            <v>12156000</v>
          </cell>
        </row>
        <row r="8231">
          <cell r="CG8231">
            <v>0</v>
          </cell>
        </row>
        <row r="8232">
          <cell r="CG8232">
            <v>15180000</v>
          </cell>
        </row>
        <row r="8233">
          <cell r="CG8233">
            <v>12156000</v>
          </cell>
        </row>
        <row r="8234">
          <cell r="CG8234">
            <v>9108000</v>
          </cell>
        </row>
        <row r="8235">
          <cell r="CG8235">
            <v>3036000</v>
          </cell>
        </row>
        <row r="8236">
          <cell r="CG8236">
            <v>5880000</v>
          </cell>
        </row>
        <row r="8237">
          <cell r="CG8237">
            <v>0</v>
          </cell>
        </row>
        <row r="8238">
          <cell r="CG8238">
            <v>8736000</v>
          </cell>
        </row>
        <row r="8239">
          <cell r="CG8239">
            <v>5880000</v>
          </cell>
        </row>
        <row r="8240">
          <cell r="CG8240">
            <v>5880000</v>
          </cell>
        </row>
        <row r="8241">
          <cell r="CG8241">
            <v>0</v>
          </cell>
        </row>
        <row r="8242">
          <cell r="CG8242">
            <v>0</v>
          </cell>
        </row>
        <row r="8243">
          <cell r="CG8243">
            <v>0</v>
          </cell>
        </row>
        <row r="8244">
          <cell r="CG8244">
            <v>14916000</v>
          </cell>
        </row>
        <row r="8245">
          <cell r="CG8245">
            <v>30756000</v>
          </cell>
        </row>
        <row r="8246">
          <cell r="CG8246">
            <v>0</v>
          </cell>
        </row>
        <row r="8247">
          <cell r="CG8247">
            <v>10836384</v>
          </cell>
        </row>
        <row r="8248">
          <cell r="CG8248">
            <v>0</v>
          </cell>
        </row>
        <row r="8249">
          <cell r="CG8249">
            <v>0</v>
          </cell>
        </row>
        <row r="8250">
          <cell r="CG8250">
            <v>0</v>
          </cell>
        </row>
        <row r="8251">
          <cell r="CG8251">
            <v>0</v>
          </cell>
        </row>
        <row r="8252">
          <cell r="CG8252">
            <v>0</v>
          </cell>
        </row>
        <row r="8253">
          <cell r="CG8253">
            <v>0</v>
          </cell>
        </row>
        <row r="8254">
          <cell r="CG8254">
            <v>0</v>
          </cell>
        </row>
        <row r="8255">
          <cell r="CG8255">
            <v>0</v>
          </cell>
        </row>
        <row r="8256">
          <cell r="CG8256">
            <v>0</v>
          </cell>
        </row>
        <row r="8257">
          <cell r="CG8257">
            <v>0</v>
          </cell>
        </row>
        <row r="8258">
          <cell r="CG8258">
            <v>0</v>
          </cell>
        </row>
        <row r="8259">
          <cell r="CG8259">
            <v>0</v>
          </cell>
        </row>
        <row r="8260">
          <cell r="CG8260">
            <v>0</v>
          </cell>
        </row>
        <row r="8261">
          <cell r="CG8261">
            <v>4618113</v>
          </cell>
        </row>
        <row r="8262">
          <cell r="CG8262">
            <v>858000</v>
          </cell>
        </row>
        <row r="8263">
          <cell r="CG8263">
            <v>0</v>
          </cell>
        </row>
        <row r="8264">
          <cell r="CG8264">
            <v>0</v>
          </cell>
        </row>
        <row r="8265">
          <cell r="CG8265">
            <v>0</v>
          </cell>
        </row>
        <row r="8266">
          <cell r="CG8266">
            <v>0</v>
          </cell>
        </row>
        <row r="8267">
          <cell r="CG8267">
            <v>0</v>
          </cell>
        </row>
        <row r="8268">
          <cell r="CG8268">
            <v>0</v>
          </cell>
        </row>
        <row r="8269">
          <cell r="CG8269">
            <v>0</v>
          </cell>
        </row>
        <row r="8270">
          <cell r="CG8270">
            <v>0</v>
          </cell>
        </row>
        <row r="8271">
          <cell r="CG8271">
            <v>0</v>
          </cell>
        </row>
        <row r="8272">
          <cell r="CG8272">
            <v>0</v>
          </cell>
        </row>
        <row r="8273">
          <cell r="CG8273">
            <v>0</v>
          </cell>
        </row>
        <row r="8274">
          <cell r="CG8274">
            <v>0</v>
          </cell>
        </row>
        <row r="8275">
          <cell r="CG8275">
            <v>0</v>
          </cell>
        </row>
        <row r="8276">
          <cell r="CG8276">
            <v>0</v>
          </cell>
        </row>
        <row r="8277">
          <cell r="CG8277">
            <v>0</v>
          </cell>
        </row>
        <row r="8278">
          <cell r="CG8278">
            <v>0</v>
          </cell>
        </row>
        <row r="8279">
          <cell r="CG8279">
            <v>0</v>
          </cell>
        </row>
        <row r="8280">
          <cell r="CG8280">
            <v>4368000</v>
          </cell>
        </row>
        <row r="8281">
          <cell r="CG8281">
            <v>0</v>
          </cell>
        </row>
        <row r="8282">
          <cell r="CG8282">
            <v>0</v>
          </cell>
        </row>
        <row r="8283">
          <cell r="CG8283">
            <v>0</v>
          </cell>
        </row>
        <row r="8284">
          <cell r="CG8284">
            <v>0</v>
          </cell>
        </row>
        <row r="8285">
          <cell r="CG8285">
            <v>0</v>
          </cell>
        </row>
        <row r="8286">
          <cell r="CG8286">
            <v>15046672</v>
          </cell>
        </row>
        <row r="8287">
          <cell r="CG8287">
            <v>0</v>
          </cell>
        </row>
        <row r="8288">
          <cell r="CG8288">
            <v>0</v>
          </cell>
        </row>
        <row r="8289">
          <cell r="CG8289">
            <v>0</v>
          </cell>
        </row>
        <row r="8290">
          <cell r="CG8290">
            <v>0</v>
          </cell>
        </row>
        <row r="8291">
          <cell r="CG8291">
            <v>0</v>
          </cell>
        </row>
        <row r="8292">
          <cell r="CG8292">
            <v>0</v>
          </cell>
        </row>
        <row r="8293">
          <cell r="CG8293">
            <v>0</v>
          </cell>
        </row>
        <row r="8294">
          <cell r="CG8294">
            <v>0</v>
          </cell>
        </row>
        <row r="8295">
          <cell r="CG8295">
            <v>0</v>
          </cell>
        </row>
        <row r="8296">
          <cell r="CG8296">
            <v>0</v>
          </cell>
        </row>
        <row r="8297">
          <cell r="CG8297">
            <v>0</v>
          </cell>
        </row>
        <row r="8298">
          <cell r="CG8298">
            <v>0</v>
          </cell>
        </row>
        <row r="8299">
          <cell r="CG8299">
            <v>0</v>
          </cell>
        </row>
        <row r="8300">
          <cell r="CG8300">
            <v>2181285</v>
          </cell>
        </row>
        <row r="8301">
          <cell r="CG8301">
            <v>6441515</v>
          </cell>
        </row>
        <row r="8302">
          <cell r="CG8302">
            <v>0</v>
          </cell>
        </row>
        <row r="8303">
          <cell r="CG8303">
            <v>0</v>
          </cell>
        </row>
        <row r="8304">
          <cell r="CG8304">
            <v>0</v>
          </cell>
        </row>
        <row r="8305">
          <cell r="CG8305">
            <v>0</v>
          </cell>
        </row>
        <row r="8306">
          <cell r="CG8306">
            <v>0</v>
          </cell>
        </row>
        <row r="8307">
          <cell r="CG8307">
            <v>0</v>
          </cell>
        </row>
        <row r="8308">
          <cell r="CG8308">
            <v>0</v>
          </cell>
        </row>
        <row r="8309">
          <cell r="CG8309">
            <v>0</v>
          </cell>
        </row>
        <row r="8310">
          <cell r="CG8310">
            <v>0</v>
          </cell>
        </row>
        <row r="8311">
          <cell r="CG8311">
            <v>0</v>
          </cell>
        </row>
        <row r="8312">
          <cell r="CG8312">
            <v>0</v>
          </cell>
        </row>
        <row r="8313">
          <cell r="CG8313">
            <v>0</v>
          </cell>
        </row>
        <row r="8314">
          <cell r="CG8314">
            <v>0</v>
          </cell>
        </row>
        <row r="8315">
          <cell r="CG8315">
            <v>0</v>
          </cell>
        </row>
        <row r="8316">
          <cell r="CG8316">
            <v>0</v>
          </cell>
        </row>
        <row r="8317">
          <cell r="CG8317">
            <v>0</v>
          </cell>
        </row>
        <row r="8318">
          <cell r="CG8318">
            <v>0</v>
          </cell>
        </row>
        <row r="8319">
          <cell r="CG8319">
            <v>8429364</v>
          </cell>
        </row>
        <row r="8320">
          <cell r="CG8320">
            <v>418020</v>
          </cell>
        </row>
        <row r="8321">
          <cell r="CG8321">
            <v>114006</v>
          </cell>
        </row>
        <row r="8322">
          <cell r="CG8322">
            <v>152004</v>
          </cell>
        </row>
        <row r="8323">
          <cell r="CG8323">
            <v>273612</v>
          </cell>
        </row>
        <row r="8324">
          <cell r="CG8324">
            <v>579999</v>
          </cell>
        </row>
        <row r="8325">
          <cell r="CG8325">
            <v>0</v>
          </cell>
        </row>
        <row r="8326">
          <cell r="CG8326">
            <v>0</v>
          </cell>
        </row>
        <row r="8327">
          <cell r="CG8327">
            <v>0</v>
          </cell>
        </row>
        <row r="8328">
          <cell r="CG8328">
            <v>0</v>
          </cell>
        </row>
        <row r="8329">
          <cell r="CG8329">
            <v>0</v>
          </cell>
        </row>
        <row r="8330">
          <cell r="CG8330">
            <v>0</v>
          </cell>
        </row>
        <row r="8331">
          <cell r="CG8331">
            <v>0</v>
          </cell>
        </row>
        <row r="8332">
          <cell r="CG8332">
            <v>0</v>
          </cell>
        </row>
        <row r="8333">
          <cell r="CG8333">
            <v>0</v>
          </cell>
        </row>
        <row r="8334">
          <cell r="CG8334">
            <v>0</v>
          </cell>
        </row>
        <row r="8335">
          <cell r="CG8335">
            <v>0</v>
          </cell>
        </row>
        <row r="8336">
          <cell r="CG8336">
            <v>0</v>
          </cell>
        </row>
        <row r="8337">
          <cell r="CG8337">
            <v>0</v>
          </cell>
        </row>
        <row r="8338">
          <cell r="CG8338">
            <v>0</v>
          </cell>
        </row>
        <row r="8339">
          <cell r="CG8339">
            <v>0</v>
          </cell>
        </row>
        <row r="8340">
          <cell r="CG8340">
            <v>0</v>
          </cell>
        </row>
        <row r="8341">
          <cell r="CG8341">
            <v>0</v>
          </cell>
        </row>
        <row r="8342">
          <cell r="CG8342">
            <v>0</v>
          </cell>
        </row>
        <row r="8343">
          <cell r="CG8343">
            <v>0</v>
          </cell>
        </row>
        <row r="8344">
          <cell r="CG8344">
            <v>0</v>
          </cell>
        </row>
        <row r="8345">
          <cell r="CG8345">
            <v>0</v>
          </cell>
        </row>
        <row r="8346">
          <cell r="CG8346">
            <v>0</v>
          </cell>
        </row>
        <row r="8347">
          <cell r="CG8347">
            <v>0</v>
          </cell>
        </row>
        <row r="8348">
          <cell r="CG8348">
            <v>0</v>
          </cell>
        </row>
        <row r="8349">
          <cell r="CG8349">
            <v>0</v>
          </cell>
        </row>
        <row r="8350">
          <cell r="CG8350">
            <v>0</v>
          </cell>
        </row>
        <row r="8351">
          <cell r="CG8351">
            <v>0</v>
          </cell>
        </row>
        <row r="8352">
          <cell r="CG8352">
            <v>0</v>
          </cell>
        </row>
        <row r="8353">
          <cell r="CG8353">
            <v>0</v>
          </cell>
        </row>
        <row r="8354">
          <cell r="CG8354">
            <v>0</v>
          </cell>
        </row>
        <row r="8355">
          <cell r="CG8355">
            <v>0</v>
          </cell>
        </row>
        <row r="8356">
          <cell r="CG8356">
            <v>0</v>
          </cell>
        </row>
        <row r="8357">
          <cell r="CG8357">
            <v>0</v>
          </cell>
        </row>
        <row r="8358">
          <cell r="CG8358">
            <v>3424680</v>
          </cell>
        </row>
        <row r="8359">
          <cell r="CG8359">
            <v>1226544</v>
          </cell>
        </row>
        <row r="8360">
          <cell r="CG8360">
            <v>0</v>
          </cell>
        </row>
        <row r="8361">
          <cell r="CG8361">
            <v>1226544</v>
          </cell>
        </row>
        <row r="8362">
          <cell r="CG8362">
            <v>15449939</v>
          </cell>
        </row>
        <row r="8363">
          <cell r="CG8363">
            <v>0</v>
          </cell>
        </row>
        <row r="8364">
          <cell r="CG8364">
            <v>1200000</v>
          </cell>
        </row>
        <row r="8365">
          <cell r="CG8365">
            <v>0</v>
          </cell>
        </row>
        <row r="8366">
          <cell r="CG8366">
            <v>0</v>
          </cell>
        </row>
        <row r="8367">
          <cell r="CG8367">
            <v>0</v>
          </cell>
        </row>
        <row r="8368">
          <cell r="CG8368">
            <v>0</v>
          </cell>
        </row>
        <row r="8369">
          <cell r="CG8369">
            <v>0</v>
          </cell>
        </row>
        <row r="8370">
          <cell r="CG8370">
            <v>0</v>
          </cell>
        </row>
        <row r="8371">
          <cell r="CG8371">
            <v>0</v>
          </cell>
        </row>
        <row r="8372">
          <cell r="CG8372">
            <v>0</v>
          </cell>
        </row>
        <row r="8373">
          <cell r="CG8373">
            <v>0</v>
          </cell>
        </row>
        <row r="8374">
          <cell r="CG8374">
            <v>0</v>
          </cell>
        </row>
        <row r="8375">
          <cell r="CG8375">
            <v>0</v>
          </cell>
        </row>
        <row r="8376">
          <cell r="CG8376">
            <v>0</v>
          </cell>
        </row>
        <row r="8377">
          <cell r="CG8377">
            <v>0</v>
          </cell>
        </row>
        <row r="8378">
          <cell r="CG8378">
            <v>1200000</v>
          </cell>
        </row>
        <row r="8379">
          <cell r="CG8379">
            <v>1200000</v>
          </cell>
        </row>
        <row r="8380">
          <cell r="CG8380">
            <v>0</v>
          </cell>
        </row>
        <row r="8381">
          <cell r="CG8381">
            <v>0</v>
          </cell>
        </row>
        <row r="8382">
          <cell r="CG8382">
            <v>0</v>
          </cell>
        </row>
        <row r="8383">
          <cell r="CG8383">
            <v>0</v>
          </cell>
        </row>
        <row r="8384">
          <cell r="CG8384">
            <v>0</v>
          </cell>
        </row>
        <row r="8385">
          <cell r="CG8385">
            <v>0</v>
          </cell>
        </row>
        <row r="8386">
          <cell r="CG8386">
            <v>0</v>
          </cell>
        </row>
        <row r="8387">
          <cell r="CG8387">
            <v>0</v>
          </cell>
        </row>
        <row r="8388">
          <cell r="CG8388">
            <v>0</v>
          </cell>
        </row>
        <row r="8389">
          <cell r="CG8389">
            <v>0</v>
          </cell>
        </row>
        <row r="8390">
          <cell r="CG8390">
            <v>0</v>
          </cell>
        </row>
        <row r="8391">
          <cell r="CG8391">
            <v>0</v>
          </cell>
        </row>
        <row r="8392">
          <cell r="CG8392">
            <v>0</v>
          </cell>
        </row>
        <row r="8393">
          <cell r="CG8393">
            <v>0</v>
          </cell>
        </row>
        <row r="8394">
          <cell r="CG8394">
            <v>0</v>
          </cell>
        </row>
        <row r="8395">
          <cell r="CG8395">
            <v>0</v>
          </cell>
        </row>
        <row r="8396">
          <cell r="CG8396">
            <v>0</v>
          </cell>
        </row>
        <row r="8397">
          <cell r="CG8397">
            <v>0</v>
          </cell>
        </row>
        <row r="8398">
          <cell r="CG8398">
            <v>0</v>
          </cell>
        </row>
        <row r="8399">
          <cell r="CG8399">
            <v>0</v>
          </cell>
        </row>
        <row r="8400">
          <cell r="CG8400">
            <v>0</v>
          </cell>
        </row>
        <row r="8401">
          <cell r="CG8401">
            <v>0</v>
          </cell>
        </row>
        <row r="8402">
          <cell r="CG8402">
            <v>0</v>
          </cell>
        </row>
        <row r="8403">
          <cell r="CG8403">
            <v>0</v>
          </cell>
        </row>
        <row r="8404">
          <cell r="CG8404">
            <v>0</v>
          </cell>
        </row>
        <row r="8405">
          <cell r="CG8405">
            <v>0</v>
          </cell>
        </row>
        <row r="8406">
          <cell r="CG8406">
            <v>0</v>
          </cell>
        </row>
        <row r="8407">
          <cell r="CG8407">
            <v>0</v>
          </cell>
        </row>
        <row r="8408">
          <cell r="CG8408">
            <v>0</v>
          </cell>
        </row>
        <row r="8409">
          <cell r="CG8409">
            <v>0</v>
          </cell>
        </row>
        <row r="8410">
          <cell r="CG8410">
            <v>0</v>
          </cell>
        </row>
        <row r="8411">
          <cell r="CG8411">
            <v>0</v>
          </cell>
        </row>
        <row r="8412">
          <cell r="CG8412">
            <v>0</v>
          </cell>
        </row>
        <row r="8413">
          <cell r="CG8413">
            <v>0</v>
          </cell>
        </row>
        <row r="8414">
          <cell r="CG8414">
            <v>0</v>
          </cell>
        </row>
        <row r="8415">
          <cell r="CG8415">
            <v>0</v>
          </cell>
        </row>
        <row r="8416">
          <cell r="CG8416">
            <v>0</v>
          </cell>
        </row>
        <row r="8417">
          <cell r="CG8417">
            <v>0</v>
          </cell>
        </row>
        <row r="8418">
          <cell r="CG8418">
            <v>0</v>
          </cell>
        </row>
        <row r="8419">
          <cell r="CG8419">
            <v>0</v>
          </cell>
        </row>
        <row r="8420">
          <cell r="CG8420">
            <v>0</v>
          </cell>
        </row>
        <row r="8421">
          <cell r="CG8421">
            <v>0</v>
          </cell>
        </row>
        <row r="8422">
          <cell r="CG8422">
            <v>0</v>
          </cell>
        </row>
        <row r="8423">
          <cell r="CG8423">
            <v>0</v>
          </cell>
        </row>
        <row r="8424">
          <cell r="CG8424">
            <v>0</v>
          </cell>
        </row>
        <row r="8425">
          <cell r="CG8425">
            <v>0</v>
          </cell>
        </row>
        <row r="8426">
          <cell r="CG8426">
            <v>0</v>
          </cell>
        </row>
        <row r="8427">
          <cell r="CG8427">
            <v>0</v>
          </cell>
        </row>
        <row r="8428">
          <cell r="CG8428">
            <v>0</v>
          </cell>
        </row>
        <row r="8429">
          <cell r="CG8429">
            <v>0</v>
          </cell>
        </row>
        <row r="8430">
          <cell r="CG8430">
            <v>0</v>
          </cell>
        </row>
        <row r="8431">
          <cell r="CG8431">
            <v>0</v>
          </cell>
        </row>
        <row r="8432">
          <cell r="CG8432">
            <v>0</v>
          </cell>
        </row>
        <row r="8433">
          <cell r="CG8433">
            <v>0</v>
          </cell>
        </row>
        <row r="8434">
          <cell r="CG8434">
            <v>0</v>
          </cell>
        </row>
        <row r="8435">
          <cell r="CG8435">
            <v>0</v>
          </cell>
        </row>
        <row r="8436">
          <cell r="CG8436">
            <v>0</v>
          </cell>
        </row>
        <row r="8437">
          <cell r="CG8437">
            <v>618130</v>
          </cell>
        </row>
        <row r="8438">
          <cell r="CG8438">
            <v>8563191</v>
          </cell>
        </row>
        <row r="8439">
          <cell r="CG8439">
            <v>1595772</v>
          </cell>
        </row>
        <row r="8440">
          <cell r="CG8440">
            <v>375000</v>
          </cell>
        </row>
        <row r="8441">
          <cell r="CG8441">
            <v>375000</v>
          </cell>
        </row>
        <row r="8442">
          <cell r="CG8442">
            <v>0</v>
          </cell>
        </row>
        <row r="8443">
          <cell r="CG8443">
            <v>0</v>
          </cell>
        </row>
        <row r="8444">
          <cell r="CG8444">
            <v>0</v>
          </cell>
        </row>
        <row r="8445">
          <cell r="CG8445">
            <v>0</v>
          </cell>
        </row>
        <row r="8446">
          <cell r="CG8446">
            <v>0</v>
          </cell>
        </row>
        <row r="8447">
          <cell r="CG8447">
            <v>0</v>
          </cell>
        </row>
        <row r="8448">
          <cell r="CG8448">
            <v>0</v>
          </cell>
        </row>
        <row r="8449">
          <cell r="CG8449">
            <v>0</v>
          </cell>
        </row>
        <row r="8450">
          <cell r="CG8450">
            <v>0</v>
          </cell>
        </row>
        <row r="8451">
          <cell r="CG8451">
            <v>0</v>
          </cell>
        </row>
        <row r="8452">
          <cell r="CG8452">
            <v>0</v>
          </cell>
        </row>
        <row r="8453">
          <cell r="CG8453">
            <v>0</v>
          </cell>
        </row>
        <row r="8454">
          <cell r="CG8454">
            <v>0</v>
          </cell>
        </row>
        <row r="8455">
          <cell r="CG8455">
            <v>0</v>
          </cell>
        </row>
        <row r="8456">
          <cell r="CG8456">
            <v>0</v>
          </cell>
        </row>
        <row r="8457">
          <cell r="CG8457">
            <v>0</v>
          </cell>
        </row>
        <row r="8458">
          <cell r="CG8458">
            <v>0</v>
          </cell>
        </row>
        <row r="8459">
          <cell r="CG8459">
            <v>0</v>
          </cell>
        </row>
        <row r="8460">
          <cell r="CG8460">
            <v>0</v>
          </cell>
        </row>
        <row r="8461">
          <cell r="CG8461">
            <v>0</v>
          </cell>
        </row>
        <row r="8462">
          <cell r="CG8462">
            <v>259680</v>
          </cell>
        </row>
        <row r="8463">
          <cell r="CG8463">
            <v>0</v>
          </cell>
        </row>
        <row r="8464">
          <cell r="CG8464">
            <v>0</v>
          </cell>
        </row>
        <row r="8465">
          <cell r="CG8465">
            <v>0</v>
          </cell>
        </row>
        <row r="8466">
          <cell r="CG8466">
            <v>0</v>
          </cell>
        </row>
        <row r="8467">
          <cell r="CG8467">
            <v>0</v>
          </cell>
        </row>
        <row r="8468">
          <cell r="CG8468">
            <v>0</v>
          </cell>
        </row>
        <row r="8469">
          <cell r="CG8469">
            <v>0</v>
          </cell>
        </row>
        <row r="8470">
          <cell r="CG8470">
            <v>0</v>
          </cell>
        </row>
        <row r="8471">
          <cell r="CG8471">
            <v>0</v>
          </cell>
        </row>
        <row r="8472">
          <cell r="CG8472">
            <v>0</v>
          </cell>
        </row>
        <row r="8473">
          <cell r="CG8473">
            <v>0</v>
          </cell>
        </row>
        <row r="8474">
          <cell r="CG8474">
            <v>0</v>
          </cell>
        </row>
        <row r="8475">
          <cell r="CG8475">
            <v>0</v>
          </cell>
        </row>
        <row r="8476">
          <cell r="CG8476">
            <v>0</v>
          </cell>
        </row>
        <row r="8477">
          <cell r="CG8477">
            <v>0</v>
          </cell>
        </row>
        <row r="8478">
          <cell r="CG8478">
            <v>6796252</v>
          </cell>
        </row>
        <row r="8479">
          <cell r="CG8479">
            <v>573444</v>
          </cell>
        </row>
        <row r="8480">
          <cell r="CG8480">
            <v>143361</v>
          </cell>
        </row>
        <row r="8481">
          <cell r="CG8481">
            <v>121692</v>
          </cell>
        </row>
        <row r="8482">
          <cell r="CG8482">
            <v>0</v>
          </cell>
        </row>
        <row r="8483">
          <cell r="CG8483">
            <v>0</v>
          </cell>
        </row>
        <row r="8484">
          <cell r="CG8484">
            <v>0</v>
          </cell>
        </row>
        <row r="8485">
          <cell r="CG8485">
            <v>0</v>
          </cell>
        </row>
        <row r="8486">
          <cell r="CG8486">
            <v>0</v>
          </cell>
        </row>
        <row r="8487">
          <cell r="CG8487">
            <v>0</v>
          </cell>
        </row>
        <row r="8488">
          <cell r="CG8488">
            <v>0</v>
          </cell>
        </row>
        <row r="8489">
          <cell r="CG8489">
            <v>0</v>
          </cell>
        </row>
        <row r="8490">
          <cell r="CG8490">
            <v>0</v>
          </cell>
        </row>
        <row r="8491">
          <cell r="CG8491">
            <v>0</v>
          </cell>
        </row>
        <row r="8492">
          <cell r="CG8492">
            <v>0</v>
          </cell>
        </row>
        <row r="8493">
          <cell r="CG8493">
            <v>0</v>
          </cell>
        </row>
        <row r="8494">
          <cell r="CG8494">
            <v>0</v>
          </cell>
        </row>
        <row r="8495">
          <cell r="CG8495">
            <v>0</v>
          </cell>
        </row>
        <row r="8496">
          <cell r="CG8496">
            <v>0</v>
          </cell>
        </row>
        <row r="8497">
          <cell r="CG8497">
            <v>0</v>
          </cell>
        </row>
        <row r="8498">
          <cell r="CG8498">
            <v>0</v>
          </cell>
        </row>
        <row r="8499">
          <cell r="CG8499">
            <v>0</v>
          </cell>
        </row>
        <row r="8500">
          <cell r="CG8500">
            <v>0</v>
          </cell>
        </row>
        <row r="8501">
          <cell r="CG8501">
            <v>0</v>
          </cell>
        </row>
        <row r="8502">
          <cell r="CG8502">
            <v>0</v>
          </cell>
        </row>
        <row r="8503">
          <cell r="CG8503">
            <v>0</v>
          </cell>
        </row>
        <row r="8504">
          <cell r="CG8504">
            <v>0</v>
          </cell>
        </row>
        <row r="8505">
          <cell r="CG8505">
            <v>0</v>
          </cell>
        </row>
        <row r="8506">
          <cell r="CG8506">
            <v>0</v>
          </cell>
        </row>
        <row r="8507">
          <cell r="CG8507">
            <v>0</v>
          </cell>
        </row>
        <row r="8508">
          <cell r="CG8508">
            <v>0</v>
          </cell>
        </row>
        <row r="8509">
          <cell r="CG8509">
            <v>0</v>
          </cell>
        </row>
        <row r="8510">
          <cell r="CG8510">
            <v>0</v>
          </cell>
        </row>
        <row r="8511">
          <cell r="CG8511">
            <v>0</v>
          </cell>
        </row>
        <row r="8512">
          <cell r="CG8512">
            <v>0</v>
          </cell>
        </row>
        <row r="8513">
          <cell r="CG8513">
            <v>0</v>
          </cell>
        </row>
        <row r="8514">
          <cell r="CG8514">
            <v>0</v>
          </cell>
        </row>
        <row r="8515">
          <cell r="CG8515">
            <v>0</v>
          </cell>
        </row>
        <row r="8516">
          <cell r="CG8516">
            <v>0</v>
          </cell>
        </row>
        <row r="8517">
          <cell r="CG8517">
            <v>1032648</v>
          </cell>
        </row>
        <row r="8518">
          <cell r="CG8518">
            <v>4130592</v>
          </cell>
        </row>
        <row r="8519">
          <cell r="CG8519">
            <v>0</v>
          </cell>
        </row>
        <row r="8520">
          <cell r="CG8520">
            <v>926787</v>
          </cell>
        </row>
        <row r="8521">
          <cell r="CG8521">
            <v>0</v>
          </cell>
        </row>
        <row r="8522">
          <cell r="CG8522">
            <v>0</v>
          </cell>
        </row>
        <row r="8523">
          <cell r="CG8523">
            <v>0</v>
          </cell>
        </row>
        <row r="8524">
          <cell r="CG8524">
            <v>0</v>
          </cell>
        </row>
        <row r="8525">
          <cell r="CG8525">
            <v>0</v>
          </cell>
        </row>
        <row r="8526">
          <cell r="CG8526">
            <v>0</v>
          </cell>
        </row>
        <row r="8527">
          <cell r="CG8527">
            <v>0</v>
          </cell>
        </row>
        <row r="8528">
          <cell r="CG8528">
            <v>0</v>
          </cell>
        </row>
        <row r="8529">
          <cell r="CG8529">
            <v>0</v>
          </cell>
        </row>
        <row r="8530">
          <cell r="CG8530">
            <v>0</v>
          </cell>
        </row>
        <row r="8531">
          <cell r="CG8531">
            <v>0</v>
          </cell>
        </row>
        <row r="8532">
          <cell r="CG8532">
            <v>0</v>
          </cell>
        </row>
        <row r="8533">
          <cell r="CG8533">
            <v>0</v>
          </cell>
        </row>
        <row r="8534">
          <cell r="CG8534">
            <v>0</v>
          </cell>
        </row>
        <row r="8535">
          <cell r="CG8535">
            <v>0</v>
          </cell>
        </row>
        <row r="8536">
          <cell r="CG8536">
            <v>0</v>
          </cell>
        </row>
        <row r="8537">
          <cell r="CG8537">
            <v>0</v>
          </cell>
        </row>
        <row r="8538">
          <cell r="CG8538">
            <v>0</v>
          </cell>
        </row>
        <row r="8539">
          <cell r="CG8539">
            <v>0</v>
          </cell>
        </row>
        <row r="8540">
          <cell r="CG8540">
            <v>0</v>
          </cell>
        </row>
        <row r="8541">
          <cell r="CG8541">
            <v>0</v>
          </cell>
        </row>
        <row r="8542">
          <cell r="CG8542">
            <v>409824</v>
          </cell>
        </row>
        <row r="8543">
          <cell r="CG8543">
            <v>0</v>
          </cell>
        </row>
        <row r="8544">
          <cell r="CG8544">
            <v>0</v>
          </cell>
        </row>
        <row r="8545">
          <cell r="CG8545">
            <v>0</v>
          </cell>
        </row>
        <row r="8546">
          <cell r="CG8546">
            <v>0</v>
          </cell>
        </row>
        <row r="8547">
          <cell r="CG8547">
            <v>0</v>
          </cell>
        </row>
        <row r="8548">
          <cell r="CG8548">
            <v>0</v>
          </cell>
        </row>
        <row r="8549">
          <cell r="CG8549">
            <v>0</v>
          </cell>
        </row>
        <row r="8550">
          <cell r="CG8550">
            <v>0</v>
          </cell>
        </row>
        <row r="8551">
          <cell r="CG8551">
            <v>0</v>
          </cell>
        </row>
        <row r="8552">
          <cell r="CG8552">
            <v>0</v>
          </cell>
        </row>
        <row r="8553">
          <cell r="CG8553">
            <v>0</v>
          </cell>
        </row>
        <row r="8554">
          <cell r="CG8554">
            <v>1170426</v>
          </cell>
        </row>
        <row r="8555">
          <cell r="CG8555">
            <v>0</v>
          </cell>
        </row>
        <row r="8556">
          <cell r="CG8556">
            <v>0</v>
          </cell>
        </row>
        <row r="8557">
          <cell r="CG8557">
            <v>852451</v>
          </cell>
        </row>
        <row r="8558">
          <cell r="CG8558">
            <v>3723143</v>
          </cell>
        </row>
        <row r="8559">
          <cell r="CG8559">
            <v>2901384</v>
          </cell>
        </row>
        <row r="8560">
          <cell r="CG8560">
            <v>848928</v>
          </cell>
        </row>
        <row r="8561">
          <cell r="CG8561">
            <v>0</v>
          </cell>
        </row>
        <row r="8562">
          <cell r="CG8562">
            <v>0</v>
          </cell>
        </row>
        <row r="8563">
          <cell r="CG8563">
            <v>0</v>
          </cell>
        </row>
        <row r="8564">
          <cell r="CG8564">
            <v>0</v>
          </cell>
        </row>
        <row r="8565">
          <cell r="CG8565">
            <v>0</v>
          </cell>
        </row>
        <row r="8566">
          <cell r="CG8566">
            <v>0</v>
          </cell>
        </row>
        <row r="8567">
          <cell r="CG8567">
            <v>0</v>
          </cell>
        </row>
        <row r="8568">
          <cell r="CG8568">
            <v>0</v>
          </cell>
        </row>
        <row r="8569">
          <cell r="CG8569">
            <v>0</v>
          </cell>
        </row>
        <row r="8570">
          <cell r="CG8570">
            <v>0</v>
          </cell>
        </row>
        <row r="8571">
          <cell r="CG8571">
            <v>0</v>
          </cell>
        </row>
        <row r="8572">
          <cell r="CG8572">
            <v>0</v>
          </cell>
        </row>
        <row r="8573">
          <cell r="CG8573">
            <v>0</v>
          </cell>
        </row>
        <row r="8574">
          <cell r="CG8574">
            <v>0</v>
          </cell>
        </row>
        <row r="8575">
          <cell r="CG8575">
            <v>0</v>
          </cell>
        </row>
        <row r="8576">
          <cell r="CG8576">
            <v>0</v>
          </cell>
        </row>
        <row r="8577">
          <cell r="CG8577">
            <v>0</v>
          </cell>
        </row>
        <row r="8578">
          <cell r="CG8578">
            <v>0</v>
          </cell>
        </row>
        <row r="8579">
          <cell r="CG8579">
            <v>0</v>
          </cell>
        </row>
        <row r="8580">
          <cell r="CG8580">
            <v>0</v>
          </cell>
        </row>
        <row r="8581">
          <cell r="CG8581">
            <v>0</v>
          </cell>
        </row>
        <row r="8582">
          <cell r="CG8582">
            <v>0</v>
          </cell>
        </row>
        <row r="8583">
          <cell r="CG8583">
            <v>0</v>
          </cell>
        </row>
        <row r="8584">
          <cell r="CG8584">
            <v>0</v>
          </cell>
        </row>
        <row r="8585">
          <cell r="CG8585">
            <v>0</v>
          </cell>
        </row>
        <row r="8586">
          <cell r="CG8586">
            <v>0</v>
          </cell>
        </row>
        <row r="8587">
          <cell r="CG8587">
            <v>0</v>
          </cell>
        </row>
        <row r="8588">
          <cell r="CG8588">
            <v>0</v>
          </cell>
        </row>
        <row r="8589">
          <cell r="CG8589">
            <v>0</v>
          </cell>
        </row>
        <row r="8590">
          <cell r="CG8590">
            <v>0</v>
          </cell>
        </row>
        <row r="8591">
          <cell r="CG8591">
            <v>0</v>
          </cell>
        </row>
        <row r="8592">
          <cell r="CG8592">
            <v>0</v>
          </cell>
        </row>
        <row r="8593">
          <cell r="CG8593">
            <v>0</v>
          </cell>
        </row>
        <row r="8594">
          <cell r="CG8594">
            <v>0</v>
          </cell>
        </row>
        <row r="8595">
          <cell r="CG8595">
            <v>0</v>
          </cell>
        </row>
        <row r="8596">
          <cell r="CG8596">
            <v>0</v>
          </cell>
        </row>
        <row r="8597">
          <cell r="CG8597">
            <v>0</v>
          </cell>
        </row>
        <row r="8598">
          <cell r="CG8598">
            <v>0</v>
          </cell>
        </row>
        <row r="8599">
          <cell r="CG8599">
            <v>0</v>
          </cell>
        </row>
        <row r="8600">
          <cell r="CG8600">
            <v>0</v>
          </cell>
        </row>
        <row r="8601">
          <cell r="CG8601">
            <v>0</v>
          </cell>
        </row>
        <row r="8602">
          <cell r="CG8602">
            <v>0</v>
          </cell>
        </row>
        <row r="8603">
          <cell r="CG8603">
            <v>0</v>
          </cell>
        </row>
        <row r="8604">
          <cell r="CG8604">
            <v>0</v>
          </cell>
        </row>
        <row r="8605">
          <cell r="CG8605">
            <v>0</v>
          </cell>
        </row>
        <row r="8606">
          <cell r="CG8606">
            <v>0</v>
          </cell>
        </row>
        <row r="8607">
          <cell r="CG8607">
            <v>0</v>
          </cell>
        </row>
        <row r="8608">
          <cell r="CG8608">
            <v>0</v>
          </cell>
        </row>
        <row r="8609">
          <cell r="CG8609">
            <v>0</v>
          </cell>
        </row>
        <row r="8610">
          <cell r="CG8610">
            <v>0</v>
          </cell>
        </row>
        <row r="8611">
          <cell r="CG8611">
            <v>0</v>
          </cell>
        </row>
        <row r="8612">
          <cell r="CG8612">
            <v>0</v>
          </cell>
        </row>
        <row r="8613">
          <cell r="CG8613">
            <v>0</v>
          </cell>
        </row>
        <row r="8614">
          <cell r="CG8614">
            <v>0</v>
          </cell>
        </row>
        <row r="8615">
          <cell r="CG8615">
            <v>0</v>
          </cell>
        </row>
        <row r="8616">
          <cell r="CG8616">
            <v>0</v>
          </cell>
        </row>
        <row r="8617">
          <cell r="CG8617">
            <v>0</v>
          </cell>
        </row>
        <row r="8618">
          <cell r="CG8618">
            <v>0</v>
          </cell>
        </row>
        <row r="8619">
          <cell r="CG8619">
            <v>0</v>
          </cell>
        </row>
        <row r="8620">
          <cell r="CG8620">
            <v>0</v>
          </cell>
        </row>
        <row r="8621">
          <cell r="CG8621">
            <v>0</v>
          </cell>
        </row>
        <row r="8622">
          <cell r="CG8622">
            <v>0</v>
          </cell>
        </row>
        <row r="8623">
          <cell r="CG8623">
            <v>0</v>
          </cell>
        </row>
        <row r="8624">
          <cell r="CG8624">
            <v>0</v>
          </cell>
        </row>
        <row r="8625">
          <cell r="CG8625">
            <v>0</v>
          </cell>
        </row>
        <row r="8626">
          <cell r="CG8626">
            <v>0</v>
          </cell>
        </row>
        <row r="8627">
          <cell r="CG8627">
            <v>0</v>
          </cell>
        </row>
        <row r="8628">
          <cell r="CG8628">
            <v>0</v>
          </cell>
        </row>
        <row r="8629">
          <cell r="CG8629">
            <v>0</v>
          </cell>
        </row>
        <row r="8630">
          <cell r="CG8630">
            <v>0</v>
          </cell>
        </row>
        <row r="8631">
          <cell r="CG8631">
            <v>0</v>
          </cell>
        </row>
        <row r="8632">
          <cell r="CG8632">
            <v>0</v>
          </cell>
        </row>
        <row r="8633">
          <cell r="CG8633">
            <v>0</v>
          </cell>
        </row>
        <row r="8634">
          <cell r="CG8634">
            <v>0</v>
          </cell>
        </row>
        <row r="8635">
          <cell r="CG8635">
            <v>0</v>
          </cell>
        </row>
        <row r="8636">
          <cell r="CG8636">
            <v>0</v>
          </cell>
        </row>
        <row r="8637">
          <cell r="CG8637">
            <v>0</v>
          </cell>
        </row>
        <row r="8638">
          <cell r="CG8638">
            <v>0</v>
          </cell>
        </row>
        <row r="8639">
          <cell r="CG8639">
            <v>0</v>
          </cell>
        </row>
        <row r="8640">
          <cell r="CG8640">
            <v>0</v>
          </cell>
        </row>
        <row r="8641">
          <cell r="CG8641">
            <v>0</v>
          </cell>
        </row>
        <row r="8642">
          <cell r="CG8642">
            <v>0</v>
          </cell>
        </row>
        <row r="8643">
          <cell r="CG8643">
            <v>0</v>
          </cell>
        </row>
        <row r="8644">
          <cell r="CG8644">
            <v>0</v>
          </cell>
        </row>
        <row r="8645">
          <cell r="CG8645">
            <v>0</v>
          </cell>
        </row>
        <row r="8646">
          <cell r="CG8646">
            <v>0</v>
          </cell>
        </row>
        <row r="8647">
          <cell r="CG8647">
            <v>0</v>
          </cell>
        </row>
        <row r="8648">
          <cell r="CG8648">
            <v>0</v>
          </cell>
        </row>
        <row r="8649">
          <cell r="CG8649">
            <v>0</v>
          </cell>
        </row>
        <row r="8650">
          <cell r="CG8650">
            <v>0</v>
          </cell>
        </row>
        <row r="8651">
          <cell r="CG8651">
            <v>0</v>
          </cell>
        </row>
        <row r="8652">
          <cell r="CG8652">
            <v>0</v>
          </cell>
        </row>
        <row r="8653">
          <cell r="CG8653">
            <v>0</v>
          </cell>
        </row>
        <row r="8654">
          <cell r="CG8654">
            <v>0</v>
          </cell>
        </row>
        <row r="8655">
          <cell r="CG8655">
            <v>0</v>
          </cell>
        </row>
        <row r="8656">
          <cell r="CG8656">
            <v>0</v>
          </cell>
        </row>
        <row r="8657">
          <cell r="CG8657">
            <v>0</v>
          </cell>
        </row>
        <row r="8658">
          <cell r="CG8658">
            <v>0</v>
          </cell>
        </row>
        <row r="8659">
          <cell r="CG8659">
            <v>0</v>
          </cell>
        </row>
        <row r="8660">
          <cell r="CG8660">
            <v>0</v>
          </cell>
        </row>
        <row r="8661">
          <cell r="CG8661">
            <v>0</v>
          </cell>
        </row>
        <row r="8662">
          <cell r="CG8662">
            <v>0</v>
          </cell>
        </row>
        <row r="8663">
          <cell r="CG8663">
            <v>0</v>
          </cell>
        </row>
        <row r="8664">
          <cell r="CG8664">
            <v>0</v>
          </cell>
        </row>
        <row r="8665">
          <cell r="CG8665">
            <v>0</v>
          </cell>
        </row>
        <row r="8666">
          <cell r="CG8666">
            <v>0</v>
          </cell>
        </row>
        <row r="8667">
          <cell r="CG8667">
            <v>0</v>
          </cell>
        </row>
        <row r="8668">
          <cell r="CG8668">
            <v>0</v>
          </cell>
        </row>
        <row r="8669">
          <cell r="CG8669">
            <v>0</v>
          </cell>
        </row>
        <row r="8670">
          <cell r="CG8670">
            <v>0</v>
          </cell>
        </row>
        <row r="8671">
          <cell r="CG8671">
            <v>0</v>
          </cell>
        </row>
        <row r="8672">
          <cell r="CG8672">
            <v>0</v>
          </cell>
        </row>
        <row r="8673">
          <cell r="CG8673">
            <v>0</v>
          </cell>
        </row>
        <row r="8674">
          <cell r="CG8674">
            <v>0</v>
          </cell>
        </row>
        <row r="8675">
          <cell r="CG8675">
            <v>0</v>
          </cell>
        </row>
        <row r="8676">
          <cell r="CG8676">
            <v>0</v>
          </cell>
        </row>
        <row r="8677">
          <cell r="CG8677">
            <v>0</v>
          </cell>
        </row>
        <row r="8678">
          <cell r="CG8678">
            <v>0</v>
          </cell>
        </row>
        <row r="8679">
          <cell r="CG8679">
            <v>0</v>
          </cell>
        </row>
        <row r="8680">
          <cell r="CG8680">
            <v>0</v>
          </cell>
        </row>
        <row r="8681">
          <cell r="CG8681">
            <v>0</v>
          </cell>
        </row>
        <row r="8682">
          <cell r="CG8682">
            <v>0</v>
          </cell>
        </row>
        <row r="8683">
          <cell r="CG8683">
            <v>0</v>
          </cell>
        </row>
        <row r="8684">
          <cell r="CG8684">
            <v>0</v>
          </cell>
        </row>
        <row r="8685">
          <cell r="CG8685">
            <v>0</v>
          </cell>
        </row>
        <row r="8686">
          <cell r="CG8686">
            <v>0</v>
          </cell>
        </row>
        <row r="8687">
          <cell r="CG8687">
            <v>0</v>
          </cell>
        </row>
        <row r="8688">
          <cell r="CG8688">
            <v>0</v>
          </cell>
        </row>
        <row r="8689">
          <cell r="CG8689">
            <v>0</v>
          </cell>
        </row>
        <row r="8690">
          <cell r="CG8690">
            <v>0</v>
          </cell>
        </row>
        <row r="8691">
          <cell r="CG8691">
            <v>0</v>
          </cell>
        </row>
        <row r="8692">
          <cell r="CG8692">
            <v>0</v>
          </cell>
        </row>
        <row r="8693">
          <cell r="CG8693">
            <v>0</v>
          </cell>
        </row>
        <row r="8694">
          <cell r="CG8694">
            <v>0</v>
          </cell>
        </row>
        <row r="8695">
          <cell r="CG8695">
            <v>0</v>
          </cell>
        </row>
        <row r="8696">
          <cell r="CG8696">
            <v>0</v>
          </cell>
        </row>
        <row r="8697">
          <cell r="CG8697">
            <v>0</v>
          </cell>
        </row>
        <row r="8698">
          <cell r="CG8698">
            <v>0</v>
          </cell>
        </row>
        <row r="8699">
          <cell r="CG8699">
            <v>0</v>
          </cell>
        </row>
        <row r="8700">
          <cell r="CG8700">
            <v>0</v>
          </cell>
        </row>
        <row r="8701">
          <cell r="CG8701">
            <v>0</v>
          </cell>
        </row>
        <row r="8702">
          <cell r="CG8702">
            <v>0</v>
          </cell>
        </row>
        <row r="8703">
          <cell r="CG8703">
            <v>0</v>
          </cell>
        </row>
        <row r="8704">
          <cell r="CG8704">
            <v>0</v>
          </cell>
        </row>
        <row r="8705">
          <cell r="CG8705">
            <v>0</v>
          </cell>
        </row>
        <row r="8706">
          <cell r="CG8706">
            <v>0</v>
          </cell>
        </row>
        <row r="8707">
          <cell r="CG8707">
            <v>0</v>
          </cell>
        </row>
        <row r="8708">
          <cell r="CG8708">
            <v>0</v>
          </cell>
        </row>
        <row r="8709">
          <cell r="CG8709">
            <v>0</v>
          </cell>
        </row>
        <row r="8710">
          <cell r="CG8710">
            <v>0</v>
          </cell>
        </row>
        <row r="8711">
          <cell r="CG8711">
            <v>0</v>
          </cell>
        </row>
        <row r="8712">
          <cell r="CG8712">
            <v>0</v>
          </cell>
        </row>
        <row r="8713">
          <cell r="CG8713">
            <v>0</v>
          </cell>
        </row>
        <row r="8714">
          <cell r="CG8714">
            <v>0</v>
          </cell>
        </row>
        <row r="8715">
          <cell r="CG8715">
            <v>0</v>
          </cell>
        </row>
        <row r="8716">
          <cell r="CG8716">
            <v>0</v>
          </cell>
        </row>
        <row r="8717">
          <cell r="CG8717">
            <v>0</v>
          </cell>
        </row>
        <row r="8718">
          <cell r="CG8718">
            <v>0</v>
          </cell>
        </row>
        <row r="8719">
          <cell r="CG8719">
            <v>0</v>
          </cell>
        </row>
        <row r="8720">
          <cell r="CG8720">
            <v>0</v>
          </cell>
        </row>
        <row r="8721">
          <cell r="CG8721">
            <v>0</v>
          </cell>
        </row>
        <row r="8722">
          <cell r="CG8722">
            <v>0</v>
          </cell>
        </row>
        <row r="8723">
          <cell r="CG8723">
            <v>0</v>
          </cell>
        </row>
        <row r="8724">
          <cell r="CG8724">
            <v>0</v>
          </cell>
        </row>
        <row r="8725">
          <cell r="CG8725">
            <v>0</v>
          </cell>
        </row>
        <row r="8726">
          <cell r="CG8726">
            <v>0</v>
          </cell>
        </row>
        <row r="8727">
          <cell r="CG8727">
            <v>0</v>
          </cell>
        </row>
        <row r="8728">
          <cell r="CG8728">
            <v>0</v>
          </cell>
        </row>
        <row r="8729">
          <cell r="CG8729">
            <v>0</v>
          </cell>
        </row>
        <row r="8730">
          <cell r="CG8730">
            <v>0</v>
          </cell>
        </row>
        <row r="8731">
          <cell r="CG8731">
            <v>0</v>
          </cell>
        </row>
        <row r="8732">
          <cell r="CG8732">
            <v>0</v>
          </cell>
        </row>
        <row r="8733">
          <cell r="CG8733">
            <v>0</v>
          </cell>
        </row>
        <row r="8734">
          <cell r="CG8734">
            <v>0</v>
          </cell>
        </row>
        <row r="8735">
          <cell r="CG8735">
            <v>0</v>
          </cell>
        </row>
        <row r="8736">
          <cell r="CG8736">
            <v>0</v>
          </cell>
        </row>
        <row r="8737">
          <cell r="CG8737">
            <v>0</v>
          </cell>
        </row>
        <row r="8738">
          <cell r="CG8738">
            <v>0</v>
          </cell>
        </row>
        <row r="8739">
          <cell r="CG8739">
            <v>0</v>
          </cell>
        </row>
        <row r="8740">
          <cell r="CG8740">
            <v>0</v>
          </cell>
        </row>
        <row r="8741">
          <cell r="CG8741">
            <v>0</v>
          </cell>
        </row>
        <row r="8742">
          <cell r="CG8742">
            <v>0</v>
          </cell>
        </row>
        <row r="8743">
          <cell r="CG8743">
            <v>0</v>
          </cell>
        </row>
        <row r="8744">
          <cell r="CG8744">
            <v>0</v>
          </cell>
        </row>
        <row r="8745">
          <cell r="CG8745">
            <v>0</v>
          </cell>
        </row>
        <row r="8746">
          <cell r="CG8746">
            <v>0</v>
          </cell>
        </row>
        <row r="8747">
          <cell r="CG8747">
            <v>0</v>
          </cell>
        </row>
        <row r="8748">
          <cell r="CG8748">
            <v>0</v>
          </cell>
        </row>
        <row r="8749">
          <cell r="CG8749">
            <v>0</v>
          </cell>
        </row>
        <row r="8750">
          <cell r="CG8750">
            <v>0</v>
          </cell>
        </row>
        <row r="8751">
          <cell r="CG8751">
            <v>0</v>
          </cell>
        </row>
        <row r="8752">
          <cell r="CG8752">
            <v>0</v>
          </cell>
        </row>
        <row r="8753">
          <cell r="CG8753">
            <v>0</v>
          </cell>
        </row>
        <row r="8754">
          <cell r="CG8754">
            <v>0</v>
          </cell>
        </row>
        <row r="8755">
          <cell r="CG8755">
            <v>0</v>
          </cell>
        </row>
        <row r="8756">
          <cell r="CG8756">
            <v>0</v>
          </cell>
        </row>
        <row r="8757">
          <cell r="CG8757">
            <v>0</v>
          </cell>
        </row>
        <row r="8758">
          <cell r="CG8758">
            <v>0</v>
          </cell>
        </row>
        <row r="8759">
          <cell r="CG8759">
            <v>0</v>
          </cell>
        </row>
        <row r="8760">
          <cell r="CG8760">
            <v>0</v>
          </cell>
        </row>
        <row r="8761">
          <cell r="CG8761">
            <v>0</v>
          </cell>
        </row>
        <row r="8762">
          <cell r="CG8762">
            <v>0</v>
          </cell>
        </row>
        <row r="8763">
          <cell r="CG8763">
            <v>0</v>
          </cell>
        </row>
        <row r="8764">
          <cell r="CG8764">
            <v>0</v>
          </cell>
        </row>
        <row r="8765">
          <cell r="CG8765">
            <v>0</v>
          </cell>
        </row>
        <row r="8766">
          <cell r="CG8766">
            <v>0</v>
          </cell>
        </row>
        <row r="8767">
          <cell r="CG8767">
            <v>0</v>
          </cell>
        </row>
        <row r="8768">
          <cell r="CG8768">
            <v>0</v>
          </cell>
        </row>
        <row r="8769">
          <cell r="CG8769">
            <v>0</v>
          </cell>
        </row>
        <row r="8770">
          <cell r="CG8770">
            <v>0</v>
          </cell>
        </row>
        <row r="8771">
          <cell r="CG8771">
            <v>0</v>
          </cell>
        </row>
        <row r="8772">
          <cell r="CG8772">
            <v>0</v>
          </cell>
        </row>
        <row r="8773">
          <cell r="CG8773">
            <v>0</v>
          </cell>
        </row>
        <row r="8774">
          <cell r="CG8774">
            <v>0</v>
          </cell>
        </row>
        <row r="8775">
          <cell r="CG8775">
            <v>0</v>
          </cell>
        </row>
        <row r="8776">
          <cell r="CG8776">
            <v>0</v>
          </cell>
        </row>
        <row r="8777">
          <cell r="CG8777">
            <v>0</v>
          </cell>
        </row>
        <row r="8778">
          <cell r="CG8778">
            <v>0</v>
          </cell>
        </row>
        <row r="8779">
          <cell r="CG8779">
            <v>0</v>
          </cell>
        </row>
        <row r="8780">
          <cell r="CG8780">
            <v>0</v>
          </cell>
        </row>
        <row r="8781">
          <cell r="CG8781">
            <v>0</v>
          </cell>
        </row>
        <row r="8782">
          <cell r="CG8782">
            <v>0</v>
          </cell>
        </row>
        <row r="8783">
          <cell r="CG8783">
            <v>0</v>
          </cell>
        </row>
        <row r="8784">
          <cell r="CG8784">
            <v>0</v>
          </cell>
        </row>
        <row r="8785">
          <cell r="CG8785">
            <v>0</v>
          </cell>
        </row>
        <row r="8786">
          <cell r="CG8786">
            <v>0</v>
          </cell>
        </row>
        <row r="8787">
          <cell r="CG8787">
            <v>0</v>
          </cell>
        </row>
        <row r="8788">
          <cell r="CG8788">
            <v>0</v>
          </cell>
        </row>
        <row r="8789">
          <cell r="CG8789">
            <v>0</v>
          </cell>
        </row>
        <row r="8790">
          <cell r="CG8790">
            <v>0</v>
          </cell>
        </row>
        <row r="8791">
          <cell r="CG8791">
            <v>0</v>
          </cell>
        </row>
        <row r="8792">
          <cell r="CG8792">
            <v>0</v>
          </cell>
        </row>
        <row r="8793">
          <cell r="CG8793">
            <v>0</v>
          </cell>
        </row>
        <row r="8794">
          <cell r="CG8794">
            <v>0</v>
          </cell>
        </row>
        <row r="8795">
          <cell r="CG8795">
            <v>0</v>
          </cell>
        </row>
        <row r="8796">
          <cell r="CG8796">
            <v>0</v>
          </cell>
        </row>
        <row r="8797">
          <cell r="CG8797">
            <v>0</v>
          </cell>
        </row>
        <row r="8798">
          <cell r="CG8798">
            <v>0</v>
          </cell>
        </row>
        <row r="8799">
          <cell r="CG8799">
            <v>0</v>
          </cell>
        </row>
        <row r="8800">
          <cell r="CG8800">
            <v>0</v>
          </cell>
        </row>
        <row r="8801">
          <cell r="CG8801">
            <v>0</v>
          </cell>
        </row>
        <row r="8802">
          <cell r="CG8802">
            <v>76706760</v>
          </cell>
        </row>
        <row r="8803">
          <cell r="CG8803">
            <v>0</v>
          </cell>
        </row>
        <row r="8804">
          <cell r="CG8804">
            <v>0</v>
          </cell>
        </row>
        <row r="8805">
          <cell r="CG8805">
            <v>0</v>
          </cell>
        </row>
        <row r="8806">
          <cell r="CG8806">
            <v>0</v>
          </cell>
        </row>
        <row r="8807">
          <cell r="CG8807">
            <v>0</v>
          </cell>
        </row>
        <row r="8808">
          <cell r="CG8808">
            <v>0</v>
          </cell>
        </row>
        <row r="8809">
          <cell r="CG8809">
            <v>0</v>
          </cell>
        </row>
        <row r="8810">
          <cell r="CG8810">
            <v>0</v>
          </cell>
        </row>
        <row r="8811">
          <cell r="CG8811">
            <v>0</v>
          </cell>
        </row>
        <row r="8812">
          <cell r="CG8812">
            <v>0</v>
          </cell>
        </row>
        <row r="8813">
          <cell r="CG8813">
            <v>0</v>
          </cell>
        </row>
        <row r="8814">
          <cell r="CG8814">
            <v>0</v>
          </cell>
        </row>
        <row r="8815">
          <cell r="CG8815">
            <v>0</v>
          </cell>
        </row>
        <row r="8816">
          <cell r="CG8816">
            <v>25549439</v>
          </cell>
        </row>
        <row r="8817">
          <cell r="CG8817">
            <v>25549439</v>
          </cell>
        </row>
        <row r="8818">
          <cell r="CG8818">
            <v>21589233</v>
          </cell>
        </row>
        <row r="8819">
          <cell r="CG8819">
            <v>13020458</v>
          </cell>
        </row>
        <row r="8820">
          <cell r="CG8820">
            <v>0</v>
          </cell>
        </row>
        <row r="8821">
          <cell r="CG8821">
            <v>0</v>
          </cell>
        </row>
        <row r="8822">
          <cell r="CG8822">
            <v>22741583</v>
          </cell>
        </row>
        <row r="8823">
          <cell r="CG8823">
            <v>0</v>
          </cell>
        </row>
        <row r="8824">
          <cell r="CG8824">
            <v>10784529</v>
          </cell>
        </row>
        <row r="8825">
          <cell r="CG8825">
            <v>0</v>
          </cell>
        </row>
        <row r="8826">
          <cell r="CG8826">
            <v>12013396</v>
          </cell>
        </row>
        <row r="8827">
          <cell r="CG8827">
            <v>11838287</v>
          </cell>
        </row>
        <row r="8828">
          <cell r="CG8828">
            <v>17689522</v>
          </cell>
        </row>
        <row r="8829">
          <cell r="CG8829">
            <v>1473728</v>
          </cell>
        </row>
        <row r="8830">
          <cell r="CG8830">
            <v>9610955</v>
          </cell>
        </row>
        <row r="8831">
          <cell r="CG8831">
            <v>0</v>
          </cell>
        </row>
        <row r="8832">
          <cell r="CG8832">
            <v>7967531</v>
          </cell>
        </row>
        <row r="8833">
          <cell r="CG8833">
            <v>1753973</v>
          </cell>
        </row>
        <row r="8834">
          <cell r="CG8834">
            <v>2090547</v>
          </cell>
        </row>
        <row r="8835">
          <cell r="CG8835">
            <v>0</v>
          </cell>
        </row>
        <row r="8836">
          <cell r="CG8836">
            <v>0</v>
          </cell>
        </row>
        <row r="8837">
          <cell r="CG8837">
            <v>0</v>
          </cell>
        </row>
        <row r="8838">
          <cell r="CG8838">
            <v>0</v>
          </cell>
        </row>
        <row r="8839">
          <cell r="CG8839">
            <v>0</v>
          </cell>
        </row>
        <row r="8840">
          <cell r="CG8840">
            <v>0</v>
          </cell>
        </row>
        <row r="8841">
          <cell r="CG8841">
            <v>0</v>
          </cell>
        </row>
        <row r="8842">
          <cell r="CG8842">
            <v>0</v>
          </cell>
        </row>
        <row r="8843">
          <cell r="CG8843">
            <v>0</v>
          </cell>
        </row>
        <row r="8844">
          <cell r="CG8844">
            <v>0</v>
          </cell>
        </row>
        <row r="8845">
          <cell r="CG8845">
            <v>0</v>
          </cell>
        </row>
        <row r="8846">
          <cell r="CG8846">
            <v>0</v>
          </cell>
        </row>
        <row r="8847">
          <cell r="CG8847">
            <v>0</v>
          </cell>
        </row>
        <row r="8848">
          <cell r="CG8848">
            <v>0</v>
          </cell>
        </row>
        <row r="8849">
          <cell r="CG8849">
            <v>0</v>
          </cell>
        </row>
        <row r="8850">
          <cell r="CG8850">
            <v>0</v>
          </cell>
        </row>
        <row r="8851">
          <cell r="CG8851">
            <v>0</v>
          </cell>
        </row>
        <row r="8852">
          <cell r="CG8852">
            <v>0</v>
          </cell>
        </row>
        <row r="8853">
          <cell r="CG8853">
            <v>0</v>
          </cell>
        </row>
        <row r="8854">
          <cell r="CG8854">
            <v>0</v>
          </cell>
        </row>
        <row r="8855">
          <cell r="CG8855">
            <v>0</v>
          </cell>
        </row>
        <row r="8856">
          <cell r="CG8856">
            <v>0</v>
          </cell>
        </row>
        <row r="8857">
          <cell r="CG8857">
            <v>0</v>
          </cell>
        </row>
        <row r="8858">
          <cell r="CG8858">
            <v>0</v>
          </cell>
        </row>
        <row r="8859">
          <cell r="CG8859">
            <v>0</v>
          </cell>
        </row>
        <row r="8860">
          <cell r="CG8860">
            <v>0</v>
          </cell>
        </row>
        <row r="8861">
          <cell r="CG8861">
            <v>0</v>
          </cell>
        </row>
        <row r="8862">
          <cell r="CG8862">
            <v>0</v>
          </cell>
        </row>
        <row r="8863">
          <cell r="CG8863">
            <v>0</v>
          </cell>
        </row>
        <row r="8864">
          <cell r="CG8864">
            <v>0</v>
          </cell>
        </row>
        <row r="8865">
          <cell r="CG8865">
            <v>0</v>
          </cell>
        </row>
        <row r="8866">
          <cell r="CG8866">
            <v>0</v>
          </cell>
        </row>
        <row r="8867">
          <cell r="CG8867">
            <v>0</v>
          </cell>
        </row>
        <row r="8868">
          <cell r="CG8868">
            <v>0</v>
          </cell>
        </row>
        <row r="8869">
          <cell r="CG8869">
            <v>0</v>
          </cell>
        </row>
        <row r="8870">
          <cell r="CG8870">
            <v>0</v>
          </cell>
        </row>
        <row r="8871">
          <cell r="CG8871">
            <v>491000</v>
          </cell>
        </row>
        <row r="8872">
          <cell r="CG8872">
            <v>0</v>
          </cell>
        </row>
        <row r="8873">
          <cell r="CG8873">
            <v>0</v>
          </cell>
        </row>
        <row r="8874">
          <cell r="CG8874">
            <v>0</v>
          </cell>
        </row>
        <row r="8875">
          <cell r="CG8875">
            <v>0</v>
          </cell>
        </row>
        <row r="8876">
          <cell r="CG8876">
            <v>0</v>
          </cell>
        </row>
        <row r="8877">
          <cell r="CG8877">
            <v>0</v>
          </cell>
        </row>
        <row r="8878">
          <cell r="CG8878">
            <v>0</v>
          </cell>
        </row>
        <row r="8879">
          <cell r="CG8879">
            <v>0</v>
          </cell>
        </row>
        <row r="8880">
          <cell r="CG8880">
            <v>0</v>
          </cell>
        </row>
        <row r="8881">
          <cell r="CG8881">
            <v>0</v>
          </cell>
        </row>
        <row r="8882">
          <cell r="CG8882">
            <v>0</v>
          </cell>
        </row>
        <row r="8883">
          <cell r="CG8883">
            <v>0</v>
          </cell>
        </row>
        <row r="8884">
          <cell r="CG8884">
            <v>0</v>
          </cell>
        </row>
        <row r="8885">
          <cell r="CG8885">
            <v>0</v>
          </cell>
        </row>
        <row r="8886">
          <cell r="CG8886">
            <v>0</v>
          </cell>
        </row>
        <row r="8887">
          <cell r="CG8887">
            <v>0</v>
          </cell>
        </row>
        <row r="8888">
          <cell r="CG8888">
            <v>0</v>
          </cell>
        </row>
        <row r="8889">
          <cell r="CG8889">
            <v>0</v>
          </cell>
        </row>
        <row r="8890">
          <cell r="CG8890">
            <v>0</v>
          </cell>
        </row>
        <row r="8891">
          <cell r="CG8891">
            <v>0</v>
          </cell>
        </row>
        <row r="8892">
          <cell r="CG8892">
            <v>0</v>
          </cell>
        </row>
        <row r="8893">
          <cell r="CG8893">
            <v>0</v>
          </cell>
        </row>
        <row r="8894">
          <cell r="CG8894">
            <v>0</v>
          </cell>
        </row>
        <row r="8895">
          <cell r="CG8895">
            <v>0</v>
          </cell>
        </row>
        <row r="8896">
          <cell r="CG8896">
            <v>0</v>
          </cell>
        </row>
        <row r="8897">
          <cell r="CG8897">
            <v>1864532.0000000002</v>
          </cell>
        </row>
        <row r="8898">
          <cell r="CG8898">
            <v>0</v>
          </cell>
        </row>
        <row r="8899">
          <cell r="CG8899">
            <v>194844</v>
          </cell>
        </row>
        <row r="8900">
          <cell r="CG8900">
            <v>0</v>
          </cell>
        </row>
        <row r="8901">
          <cell r="CG8901">
            <v>236733</v>
          </cell>
        </row>
        <row r="8902">
          <cell r="CG8902">
            <v>0</v>
          </cell>
        </row>
        <row r="8903">
          <cell r="CG8903">
            <v>0</v>
          </cell>
        </row>
        <row r="8904">
          <cell r="CG8904">
            <v>0</v>
          </cell>
        </row>
        <row r="8905">
          <cell r="CG8905">
            <v>0</v>
          </cell>
        </row>
        <row r="8906">
          <cell r="CG8906">
            <v>0</v>
          </cell>
        </row>
        <row r="8907">
          <cell r="CG8907">
            <v>0</v>
          </cell>
        </row>
        <row r="8908">
          <cell r="CG8908">
            <v>0</v>
          </cell>
        </row>
        <row r="8909">
          <cell r="CG8909">
            <v>229999.99999999997</v>
          </cell>
        </row>
        <row r="8910">
          <cell r="CG8910">
            <v>1150080</v>
          </cell>
        </row>
        <row r="8911">
          <cell r="CG8911">
            <v>0</v>
          </cell>
        </row>
        <row r="8912">
          <cell r="CG8912">
            <v>0</v>
          </cell>
        </row>
        <row r="8913">
          <cell r="CG8913">
            <v>0</v>
          </cell>
        </row>
        <row r="8914">
          <cell r="CG8914">
            <v>0</v>
          </cell>
        </row>
        <row r="8915">
          <cell r="CG8915">
            <v>0</v>
          </cell>
        </row>
        <row r="8916">
          <cell r="CG8916">
            <v>0</v>
          </cell>
        </row>
        <row r="8917">
          <cell r="CG8917">
            <v>0</v>
          </cell>
        </row>
        <row r="8918">
          <cell r="CG8918">
            <v>0</v>
          </cell>
        </row>
        <row r="8919">
          <cell r="CG8919">
            <v>0</v>
          </cell>
        </row>
        <row r="8920">
          <cell r="CG8920">
            <v>0</v>
          </cell>
        </row>
        <row r="8921">
          <cell r="CG8921">
            <v>0</v>
          </cell>
        </row>
        <row r="8922">
          <cell r="CG8922">
            <v>0</v>
          </cell>
        </row>
        <row r="8923">
          <cell r="CG8923">
            <v>0</v>
          </cell>
        </row>
        <row r="8924">
          <cell r="CG8924">
            <v>0</v>
          </cell>
        </row>
        <row r="8925">
          <cell r="CG8925">
            <v>0</v>
          </cell>
        </row>
        <row r="8926">
          <cell r="CG8926">
            <v>0</v>
          </cell>
        </row>
        <row r="8927">
          <cell r="CG8927">
            <v>0</v>
          </cell>
        </row>
        <row r="8928">
          <cell r="CG8928">
            <v>0</v>
          </cell>
        </row>
        <row r="8929">
          <cell r="CG8929">
            <v>0</v>
          </cell>
        </row>
        <row r="8930">
          <cell r="CG8930">
            <v>0</v>
          </cell>
        </row>
        <row r="8931">
          <cell r="CG8931">
            <v>0</v>
          </cell>
        </row>
        <row r="8932">
          <cell r="CG8932">
            <v>0</v>
          </cell>
        </row>
        <row r="8933">
          <cell r="CG8933">
            <v>0</v>
          </cell>
        </row>
        <row r="8934">
          <cell r="CG8934">
            <v>0</v>
          </cell>
        </row>
        <row r="8935">
          <cell r="CG8935">
            <v>0</v>
          </cell>
        </row>
        <row r="8936">
          <cell r="CG8936">
            <v>0</v>
          </cell>
        </row>
        <row r="8937">
          <cell r="CG8937">
            <v>0</v>
          </cell>
        </row>
        <row r="8938">
          <cell r="CG8938">
            <v>0</v>
          </cell>
        </row>
        <row r="8939">
          <cell r="CG8939">
            <v>0</v>
          </cell>
        </row>
        <row r="8940">
          <cell r="CG8940">
            <v>0</v>
          </cell>
        </row>
        <row r="8941">
          <cell r="CG8941">
            <v>0</v>
          </cell>
        </row>
        <row r="8942">
          <cell r="CG8942">
            <v>0</v>
          </cell>
        </row>
        <row r="8943">
          <cell r="CG8943">
            <v>0</v>
          </cell>
        </row>
        <row r="8944">
          <cell r="CG8944">
            <v>0</v>
          </cell>
        </row>
        <row r="8945">
          <cell r="CG8945">
            <v>0</v>
          </cell>
        </row>
        <row r="8946">
          <cell r="CG8946">
            <v>2028323.7892590028</v>
          </cell>
        </row>
        <row r="8947">
          <cell r="CG8947">
            <v>0</v>
          </cell>
        </row>
        <row r="8948">
          <cell r="CG8948">
            <v>0</v>
          </cell>
        </row>
        <row r="8949">
          <cell r="CG8949">
            <v>0</v>
          </cell>
        </row>
        <row r="8950">
          <cell r="CG8950">
            <v>0</v>
          </cell>
        </row>
        <row r="8951">
          <cell r="CG8951">
            <v>0</v>
          </cell>
        </row>
        <row r="8952">
          <cell r="CG8952">
            <v>0</v>
          </cell>
        </row>
        <row r="8953">
          <cell r="CG8953">
            <v>0</v>
          </cell>
        </row>
        <row r="8954">
          <cell r="CG8954">
            <v>0</v>
          </cell>
        </row>
        <row r="8955">
          <cell r="CG8955">
            <v>0</v>
          </cell>
        </row>
        <row r="8956">
          <cell r="CG8956">
            <v>0</v>
          </cell>
        </row>
        <row r="8957">
          <cell r="CG8957">
            <v>0</v>
          </cell>
        </row>
        <row r="8958">
          <cell r="CG8958">
            <v>0</v>
          </cell>
        </row>
        <row r="8959">
          <cell r="CG8959">
            <v>0</v>
          </cell>
        </row>
        <row r="8960">
          <cell r="CG8960">
            <v>0</v>
          </cell>
        </row>
        <row r="8961">
          <cell r="CG8961">
            <v>0</v>
          </cell>
        </row>
        <row r="8962">
          <cell r="CG8962">
            <v>0</v>
          </cell>
        </row>
        <row r="8963">
          <cell r="CG8963">
            <v>0</v>
          </cell>
        </row>
        <row r="8964">
          <cell r="CG8964">
            <v>0</v>
          </cell>
        </row>
        <row r="8965">
          <cell r="CG8965">
            <v>0</v>
          </cell>
        </row>
        <row r="8966">
          <cell r="CG8966">
            <v>0</v>
          </cell>
        </row>
        <row r="8967">
          <cell r="CG8967">
            <v>0</v>
          </cell>
        </row>
        <row r="8968">
          <cell r="CG8968">
            <v>0</v>
          </cell>
        </row>
        <row r="8969">
          <cell r="CG8969">
            <v>0</v>
          </cell>
        </row>
        <row r="8970">
          <cell r="CG8970">
            <v>0</v>
          </cell>
        </row>
        <row r="8971">
          <cell r="CG8971">
            <v>0</v>
          </cell>
        </row>
        <row r="8972">
          <cell r="CG8972">
            <v>0</v>
          </cell>
        </row>
        <row r="8973">
          <cell r="CG8973">
            <v>0</v>
          </cell>
        </row>
        <row r="8974">
          <cell r="CG8974">
            <v>0</v>
          </cell>
        </row>
        <row r="8975">
          <cell r="CG8975">
            <v>0</v>
          </cell>
        </row>
        <row r="8976">
          <cell r="CG8976">
            <v>0</v>
          </cell>
        </row>
        <row r="8977">
          <cell r="CG8977">
            <v>0</v>
          </cell>
        </row>
        <row r="8978">
          <cell r="CG8978">
            <v>0</v>
          </cell>
        </row>
        <row r="8979">
          <cell r="CG8979">
            <v>0</v>
          </cell>
        </row>
        <row r="8980">
          <cell r="CG8980">
            <v>0</v>
          </cell>
        </row>
        <row r="8981">
          <cell r="CG8981">
            <v>0</v>
          </cell>
        </row>
        <row r="8982">
          <cell r="CG8982">
            <v>0</v>
          </cell>
        </row>
        <row r="8983">
          <cell r="CG8983">
            <v>0</v>
          </cell>
        </row>
        <row r="8984">
          <cell r="CG8984">
            <v>0</v>
          </cell>
        </row>
        <row r="8985">
          <cell r="CG8985">
            <v>0</v>
          </cell>
        </row>
        <row r="8986">
          <cell r="CG8986">
            <v>0</v>
          </cell>
        </row>
        <row r="8987">
          <cell r="CG8987">
            <v>0</v>
          </cell>
        </row>
        <row r="8988">
          <cell r="CG8988">
            <v>0</v>
          </cell>
        </row>
        <row r="8989">
          <cell r="CG8989">
            <v>0</v>
          </cell>
        </row>
        <row r="8990">
          <cell r="CG8990">
            <v>0</v>
          </cell>
        </row>
        <row r="8991">
          <cell r="CG8991">
            <v>0</v>
          </cell>
        </row>
        <row r="8992">
          <cell r="CG8992">
            <v>0</v>
          </cell>
        </row>
        <row r="8993">
          <cell r="CG8993">
            <v>0</v>
          </cell>
        </row>
        <row r="8994">
          <cell r="CG8994">
            <v>0</v>
          </cell>
        </row>
        <row r="8995">
          <cell r="CG8995">
            <v>0</v>
          </cell>
        </row>
        <row r="8996">
          <cell r="CG8996">
            <v>0</v>
          </cell>
        </row>
        <row r="8997">
          <cell r="CG8997">
            <v>0</v>
          </cell>
        </row>
        <row r="8998">
          <cell r="CG8998">
            <v>0</v>
          </cell>
        </row>
        <row r="8999">
          <cell r="CG8999">
            <v>0</v>
          </cell>
        </row>
        <row r="9000">
          <cell r="CG9000">
            <v>0</v>
          </cell>
        </row>
        <row r="9001">
          <cell r="CG9001">
            <v>0</v>
          </cell>
        </row>
        <row r="9002">
          <cell r="CG9002">
            <v>0</v>
          </cell>
        </row>
        <row r="9003">
          <cell r="CG9003">
            <v>0</v>
          </cell>
        </row>
        <row r="9004">
          <cell r="CG9004">
            <v>0</v>
          </cell>
        </row>
        <row r="9005">
          <cell r="CG9005">
            <v>0</v>
          </cell>
        </row>
        <row r="9006">
          <cell r="CG9006">
            <v>0</v>
          </cell>
        </row>
        <row r="9007">
          <cell r="CG9007">
            <v>0</v>
          </cell>
        </row>
        <row r="9008">
          <cell r="CG9008">
            <v>0</v>
          </cell>
        </row>
        <row r="9009">
          <cell r="CG9009">
            <v>0</v>
          </cell>
        </row>
        <row r="9010">
          <cell r="CG9010">
            <v>0</v>
          </cell>
        </row>
        <row r="9011">
          <cell r="CG9011">
            <v>0</v>
          </cell>
        </row>
        <row r="9012">
          <cell r="CG9012">
            <v>0</v>
          </cell>
        </row>
        <row r="9013">
          <cell r="CG9013">
            <v>0</v>
          </cell>
        </row>
        <row r="9014">
          <cell r="CG9014">
            <v>0</v>
          </cell>
        </row>
        <row r="9015">
          <cell r="CG9015">
            <v>0</v>
          </cell>
        </row>
        <row r="9016">
          <cell r="CG9016">
            <v>0</v>
          </cell>
        </row>
        <row r="9017">
          <cell r="CG9017">
            <v>0</v>
          </cell>
        </row>
        <row r="9018">
          <cell r="CG9018">
            <v>0</v>
          </cell>
        </row>
        <row r="9019">
          <cell r="CG9019">
            <v>0</v>
          </cell>
        </row>
        <row r="9020">
          <cell r="CG9020">
            <v>0</v>
          </cell>
        </row>
        <row r="9021">
          <cell r="CG9021">
            <v>0</v>
          </cell>
        </row>
        <row r="9022">
          <cell r="CG9022">
            <v>0</v>
          </cell>
        </row>
        <row r="9023">
          <cell r="CG9023">
            <v>0</v>
          </cell>
        </row>
        <row r="9024">
          <cell r="CG9024">
            <v>1293937.1272941183</v>
          </cell>
        </row>
        <row r="9025">
          <cell r="CG9025">
            <v>0</v>
          </cell>
        </row>
        <row r="9026">
          <cell r="CG9026">
            <v>0</v>
          </cell>
        </row>
        <row r="9027">
          <cell r="CG9027">
            <v>0</v>
          </cell>
        </row>
        <row r="9028">
          <cell r="CG9028">
            <v>0</v>
          </cell>
        </row>
        <row r="9029">
          <cell r="CG9029">
            <v>0</v>
          </cell>
        </row>
        <row r="9030">
          <cell r="CG9030">
            <v>0</v>
          </cell>
        </row>
        <row r="9031">
          <cell r="CG9031">
            <v>0</v>
          </cell>
        </row>
        <row r="9032">
          <cell r="CG9032">
            <v>0</v>
          </cell>
        </row>
        <row r="9033">
          <cell r="CG9033">
            <v>0</v>
          </cell>
        </row>
        <row r="9034">
          <cell r="CG9034">
            <v>0</v>
          </cell>
        </row>
        <row r="9035">
          <cell r="CG9035">
            <v>0</v>
          </cell>
        </row>
        <row r="9036">
          <cell r="CG9036">
            <v>0</v>
          </cell>
        </row>
        <row r="9037">
          <cell r="CG9037">
            <v>0</v>
          </cell>
        </row>
        <row r="9038">
          <cell r="CG9038">
            <v>0</v>
          </cell>
        </row>
        <row r="9039">
          <cell r="CG9039">
            <v>0</v>
          </cell>
        </row>
        <row r="9040">
          <cell r="CG9040">
            <v>0</v>
          </cell>
        </row>
        <row r="9041">
          <cell r="CG9041">
            <v>0</v>
          </cell>
        </row>
        <row r="9042">
          <cell r="CG9042">
            <v>0</v>
          </cell>
        </row>
        <row r="9043">
          <cell r="CG9043">
            <v>0</v>
          </cell>
        </row>
        <row r="9044">
          <cell r="CG9044">
            <v>0</v>
          </cell>
        </row>
        <row r="9045">
          <cell r="CG9045">
            <v>0</v>
          </cell>
        </row>
        <row r="9046">
          <cell r="CG9046">
            <v>0</v>
          </cell>
        </row>
        <row r="9047">
          <cell r="CG9047">
            <v>0</v>
          </cell>
        </row>
        <row r="9048">
          <cell r="CG9048">
            <v>0</v>
          </cell>
        </row>
        <row r="9049">
          <cell r="CG9049">
            <v>0</v>
          </cell>
        </row>
        <row r="9050">
          <cell r="CG9050">
            <v>0</v>
          </cell>
        </row>
        <row r="9051">
          <cell r="CG9051">
            <v>0</v>
          </cell>
        </row>
        <row r="9052">
          <cell r="CG9052">
            <v>0</v>
          </cell>
        </row>
        <row r="9053">
          <cell r="CG9053">
            <v>0</v>
          </cell>
        </row>
        <row r="9054">
          <cell r="CG9054">
            <v>0</v>
          </cell>
        </row>
        <row r="9055">
          <cell r="CG9055">
            <v>0</v>
          </cell>
        </row>
        <row r="9056">
          <cell r="CG9056">
            <v>0</v>
          </cell>
        </row>
        <row r="9057">
          <cell r="CG9057">
            <v>0</v>
          </cell>
        </row>
        <row r="9058">
          <cell r="CG9058">
            <v>0</v>
          </cell>
        </row>
        <row r="9059">
          <cell r="CG9059">
            <v>0</v>
          </cell>
        </row>
        <row r="9060">
          <cell r="CG9060">
            <v>0</v>
          </cell>
        </row>
        <row r="9061">
          <cell r="CG9061">
            <v>0</v>
          </cell>
        </row>
        <row r="9062">
          <cell r="CG9062">
            <v>0</v>
          </cell>
        </row>
        <row r="9063">
          <cell r="CG9063">
            <v>0</v>
          </cell>
        </row>
        <row r="9064">
          <cell r="CG9064">
            <v>0</v>
          </cell>
        </row>
        <row r="9065">
          <cell r="CG9065">
            <v>0</v>
          </cell>
        </row>
        <row r="9066">
          <cell r="CG9066">
            <v>0</v>
          </cell>
        </row>
        <row r="9067">
          <cell r="CG9067">
            <v>0</v>
          </cell>
        </row>
        <row r="9068">
          <cell r="CG9068">
            <v>0</v>
          </cell>
        </row>
        <row r="9069">
          <cell r="CG9069">
            <v>0</v>
          </cell>
        </row>
        <row r="9070">
          <cell r="CG9070">
            <v>0</v>
          </cell>
        </row>
        <row r="9071">
          <cell r="CG9071">
            <v>0</v>
          </cell>
        </row>
        <row r="9072">
          <cell r="CG9072">
            <v>2781479.7149567995</v>
          </cell>
        </row>
        <row r="9073">
          <cell r="CG9073">
            <v>0</v>
          </cell>
        </row>
        <row r="9074">
          <cell r="CG9074">
            <v>85565198.869224072</v>
          </cell>
        </row>
        <row r="9075">
          <cell r="CG9075">
            <v>0</v>
          </cell>
        </row>
        <row r="9076">
          <cell r="CG9076">
            <v>0</v>
          </cell>
        </row>
        <row r="9077">
          <cell r="CG9077">
            <v>0</v>
          </cell>
        </row>
        <row r="9078">
          <cell r="CG9078">
            <v>0</v>
          </cell>
        </row>
        <row r="9079">
          <cell r="CG9079">
            <v>0</v>
          </cell>
        </row>
        <row r="9080">
          <cell r="CG9080">
            <v>0</v>
          </cell>
        </row>
        <row r="9081">
          <cell r="CG9081">
            <v>0</v>
          </cell>
        </row>
        <row r="9082">
          <cell r="CG9082">
            <v>0</v>
          </cell>
        </row>
        <row r="9083">
          <cell r="CG9083">
            <v>0</v>
          </cell>
        </row>
        <row r="9084">
          <cell r="CG9084">
            <v>0</v>
          </cell>
        </row>
        <row r="9085">
          <cell r="CG9085">
            <v>0</v>
          </cell>
        </row>
        <row r="9086">
          <cell r="CG9086">
            <v>0</v>
          </cell>
        </row>
        <row r="9087">
          <cell r="CG9087">
            <v>0</v>
          </cell>
        </row>
        <row r="9088">
          <cell r="CG9088">
            <v>0</v>
          </cell>
        </row>
        <row r="9089">
          <cell r="CG9089">
            <v>0</v>
          </cell>
        </row>
        <row r="9090">
          <cell r="CG9090">
            <v>0</v>
          </cell>
        </row>
        <row r="9091">
          <cell r="CG9091">
            <v>0</v>
          </cell>
        </row>
        <row r="9092">
          <cell r="CG9092">
            <v>0</v>
          </cell>
        </row>
        <row r="9093">
          <cell r="CG9093">
            <v>0</v>
          </cell>
        </row>
        <row r="9094">
          <cell r="CG9094">
            <v>0</v>
          </cell>
        </row>
        <row r="9095">
          <cell r="CG9095">
            <v>0</v>
          </cell>
        </row>
        <row r="9096">
          <cell r="CG9096">
            <v>0</v>
          </cell>
        </row>
        <row r="9097">
          <cell r="CG9097">
            <v>0</v>
          </cell>
        </row>
        <row r="9098">
          <cell r="CG9098">
            <v>0</v>
          </cell>
        </row>
        <row r="9099">
          <cell r="CG9099">
            <v>0</v>
          </cell>
        </row>
        <row r="9100">
          <cell r="CG9100">
            <v>0</v>
          </cell>
        </row>
        <row r="9101">
          <cell r="CG9101">
            <v>0</v>
          </cell>
        </row>
        <row r="9102">
          <cell r="CG9102">
            <v>40964530.576367892</v>
          </cell>
        </row>
        <row r="9103">
          <cell r="CG9103">
            <v>0</v>
          </cell>
        </row>
        <row r="9104">
          <cell r="CG9104">
            <v>19544413.394687995</v>
          </cell>
        </row>
        <row r="9105">
          <cell r="CG9105">
            <v>0</v>
          </cell>
        </row>
        <row r="9106">
          <cell r="CG9106">
            <v>9081239.1960575972</v>
          </cell>
        </row>
        <row r="9107">
          <cell r="CG9107">
            <v>0</v>
          </cell>
        </row>
        <row r="9108">
          <cell r="CG9108">
            <v>6922452.6953924196</v>
          </cell>
        </row>
        <row r="9109">
          <cell r="CG9109">
            <v>0</v>
          </cell>
        </row>
        <row r="9110">
          <cell r="CG9110">
            <v>0</v>
          </cell>
        </row>
        <row r="9111">
          <cell r="CG9111">
            <v>0</v>
          </cell>
        </row>
        <row r="9112">
          <cell r="CG9112">
            <v>0</v>
          </cell>
        </row>
        <row r="9113">
          <cell r="CG9113">
            <v>0</v>
          </cell>
        </row>
        <row r="9114">
          <cell r="CG9114">
            <v>8895612.7428758722</v>
          </cell>
        </row>
        <row r="9115">
          <cell r="CG9115">
            <v>0</v>
          </cell>
        </row>
        <row r="9116">
          <cell r="CG9116">
            <v>0</v>
          </cell>
        </row>
        <row r="9117">
          <cell r="CG9117">
            <v>0</v>
          </cell>
        </row>
        <row r="9118">
          <cell r="CG9118">
            <v>2736625.2466175994</v>
          </cell>
        </row>
        <row r="9119">
          <cell r="CG9119">
            <v>0</v>
          </cell>
        </row>
        <row r="9120">
          <cell r="CG9120">
            <v>0</v>
          </cell>
        </row>
        <row r="9121">
          <cell r="CG9121">
            <v>0</v>
          </cell>
        </row>
        <row r="9122">
          <cell r="CG9122">
            <v>3563108.2167341472</v>
          </cell>
        </row>
        <row r="9123">
          <cell r="CG9123">
            <v>0</v>
          </cell>
        </row>
        <row r="9124">
          <cell r="CG9124">
            <v>5186208.3826175984</v>
          </cell>
        </row>
        <row r="9125">
          <cell r="CG9125">
            <v>0</v>
          </cell>
        </row>
        <row r="9126">
          <cell r="CG9126">
            <v>429168.09461759991</v>
          </cell>
        </row>
        <row r="9127">
          <cell r="CG9127">
            <v>0</v>
          </cell>
        </row>
        <row r="9128">
          <cell r="CG9128">
            <v>429168.09461759991</v>
          </cell>
        </row>
        <row r="9129">
          <cell r="CG9129">
            <v>0</v>
          </cell>
        </row>
        <row r="9130">
          <cell r="CG9130">
            <v>4018748.5618175981</v>
          </cell>
        </row>
        <row r="9131">
          <cell r="CG9131">
            <v>0</v>
          </cell>
        </row>
        <row r="9132">
          <cell r="CG9132">
            <v>0</v>
          </cell>
        </row>
        <row r="9133">
          <cell r="CG9133">
            <v>0</v>
          </cell>
        </row>
        <row r="9134">
          <cell r="CG9134">
            <v>8719504.861017596</v>
          </cell>
        </row>
        <row r="9135">
          <cell r="CG9135">
            <v>0</v>
          </cell>
        </row>
        <row r="9136">
          <cell r="CG9136">
            <v>429168.09461759991</v>
          </cell>
        </row>
        <row r="9137">
          <cell r="CG9137">
            <v>0</v>
          </cell>
        </row>
        <row r="9138">
          <cell r="CG9138">
            <v>429168.09461759991</v>
          </cell>
        </row>
        <row r="9139">
          <cell r="CG9139">
            <v>0</v>
          </cell>
        </row>
        <row r="9140">
          <cell r="CG9140">
            <v>260455.72799999989</v>
          </cell>
        </row>
        <row r="9141">
          <cell r="CG9141">
            <v>0</v>
          </cell>
        </row>
        <row r="9142">
          <cell r="CG9142">
            <v>849081.29756401828</v>
          </cell>
        </row>
        <row r="9143">
          <cell r="CG9143">
            <v>0</v>
          </cell>
        </row>
        <row r="9144">
          <cell r="CG9144">
            <v>0</v>
          </cell>
        </row>
        <row r="9145">
          <cell r="CG9145">
            <v>0</v>
          </cell>
        </row>
        <row r="9146">
          <cell r="CG9146">
            <v>469756.30396756605</v>
          </cell>
        </row>
        <row r="9147">
          <cell r="CG9147">
            <v>0</v>
          </cell>
        </row>
        <row r="9148">
          <cell r="CG9148">
            <v>485282.7330371823</v>
          </cell>
        </row>
        <row r="9149">
          <cell r="CG9149">
            <v>19085.664000000001</v>
          </cell>
        </row>
        <row r="9150">
          <cell r="CG9150">
            <v>660033.90960000001</v>
          </cell>
        </row>
        <row r="9151">
          <cell r="CG9151">
            <v>116642.23999999998</v>
          </cell>
        </row>
        <row r="9152">
          <cell r="CG9152">
            <v>0</v>
          </cell>
        </row>
        <row r="9153">
          <cell r="CG9153">
            <v>0</v>
          </cell>
        </row>
        <row r="9154">
          <cell r="CG9154">
            <v>0</v>
          </cell>
        </row>
        <row r="9155">
          <cell r="CG9155">
            <v>14143.999999999998</v>
          </cell>
        </row>
        <row r="9156">
          <cell r="CG9156">
            <v>0</v>
          </cell>
        </row>
        <row r="9157">
          <cell r="CG9157">
            <v>0</v>
          </cell>
        </row>
        <row r="9158">
          <cell r="CG9158">
            <v>0</v>
          </cell>
        </row>
        <row r="9159">
          <cell r="CG9159">
            <v>0</v>
          </cell>
        </row>
        <row r="9160">
          <cell r="CG9160">
            <v>0</v>
          </cell>
        </row>
        <row r="9161">
          <cell r="CG9161">
            <v>0</v>
          </cell>
        </row>
        <row r="9162">
          <cell r="CG9162">
            <v>0</v>
          </cell>
        </row>
        <row r="9163">
          <cell r="CG9163">
            <v>0</v>
          </cell>
        </row>
        <row r="9164">
          <cell r="CG9164">
            <v>227592.5496</v>
          </cell>
        </row>
        <row r="9165">
          <cell r="CG9165">
            <v>106085.84480000001</v>
          </cell>
        </row>
        <row r="9166">
          <cell r="CG9166">
            <v>222243.11200000008</v>
          </cell>
        </row>
        <row r="9167">
          <cell r="CG9167">
            <v>21611.200000000008</v>
          </cell>
        </row>
        <row r="9168">
          <cell r="CG9168">
            <v>0</v>
          </cell>
        </row>
        <row r="9169">
          <cell r="CG9169">
            <v>41444</v>
          </cell>
        </row>
        <row r="9170">
          <cell r="CG9170">
            <v>453081.8240000002</v>
          </cell>
        </row>
        <row r="9171">
          <cell r="CG9171">
            <v>0</v>
          </cell>
        </row>
        <row r="9172">
          <cell r="CG9172">
            <v>0</v>
          </cell>
        </row>
        <row r="9173">
          <cell r="CG9173">
            <v>0</v>
          </cell>
        </row>
        <row r="9174">
          <cell r="CG9174">
            <v>0</v>
          </cell>
        </row>
        <row r="9175">
          <cell r="CG9175">
            <v>208.00000000000003</v>
          </cell>
        </row>
        <row r="9176">
          <cell r="CG9176">
            <v>34885.801599999992</v>
          </cell>
        </row>
        <row r="9177">
          <cell r="CG9177">
            <v>0</v>
          </cell>
        </row>
        <row r="9178">
          <cell r="CG9178">
            <v>0</v>
          </cell>
        </row>
        <row r="9179">
          <cell r="CG9179">
            <v>0</v>
          </cell>
        </row>
        <row r="9180">
          <cell r="CG9180">
            <v>0</v>
          </cell>
        </row>
        <row r="9181">
          <cell r="CG9181">
            <v>5521.3600000000015</v>
          </cell>
        </row>
        <row r="9182">
          <cell r="CG9182">
            <v>0</v>
          </cell>
        </row>
        <row r="9183">
          <cell r="CG9183">
            <v>675227.45679999993</v>
          </cell>
        </row>
        <row r="9184">
          <cell r="CG9184">
            <v>1058456.0539999998</v>
          </cell>
        </row>
        <row r="9185">
          <cell r="CG9185">
            <v>0</v>
          </cell>
        </row>
        <row r="9186">
          <cell r="CG9186">
            <v>57960</v>
          </cell>
        </row>
        <row r="9187">
          <cell r="CG9187">
            <v>58932.546399999985</v>
          </cell>
        </row>
        <row r="9188">
          <cell r="CG9188">
            <v>0</v>
          </cell>
        </row>
        <row r="9189">
          <cell r="CG9189">
            <v>0</v>
          </cell>
        </row>
        <row r="9190">
          <cell r="CG9190">
            <v>0</v>
          </cell>
        </row>
        <row r="9191">
          <cell r="CG9191">
            <v>0</v>
          </cell>
        </row>
        <row r="9192">
          <cell r="CG9192">
            <v>1464000</v>
          </cell>
        </row>
        <row r="9193">
          <cell r="CG9193">
            <v>0</v>
          </cell>
        </row>
        <row r="9194">
          <cell r="CG9194">
            <v>0</v>
          </cell>
        </row>
        <row r="9195">
          <cell r="CG9195">
            <v>1164000</v>
          </cell>
        </row>
        <row r="9196">
          <cell r="CG9196">
            <v>1752000</v>
          </cell>
        </row>
        <row r="9197">
          <cell r="CG9197">
            <v>0</v>
          </cell>
        </row>
        <row r="9198">
          <cell r="CG9198">
            <v>0</v>
          </cell>
        </row>
        <row r="9199">
          <cell r="CG9199">
            <v>0</v>
          </cell>
        </row>
        <row r="9200">
          <cell r="CG9200">
            <v>0</v>
          </cell>
        </row>
        <row r="9201">
          <cell r="CG9201">
            <v>0</v>
          </cell>
        </row>
        <row r="9202">
          <cell r="CG9202">
            <v>0</v>
          </cell>
        </row>
        <row r="9203">
          <cell r="CG9203">
            <v>0</v>
          </cell>
        </row>
        <row r="9204">
          <cell r="CG9204">
            <v>0</v>
          </cell>
        </row>
        <row r="9205">
          <cell r="CG9205">
            <v>0</v>
          </cell>
        </row>
        <row r="9206">
          <cell r="CG9206">
            <v>0</v>
          </cell>
        </row>
        <row r="9207">
          <cell r="CG9207">
            <v>0</v>
          </cell>
        </row>
        <row r="9208">
          <cell r="CG9208">
            <v>6276000</v>
          </cell>
        </row>
        <row r="9209">
          <cell r="CG9209">
            <v>14448000</v>
          </cell>
        </row>
        <row r="9210">
          <cell r="CG9210">
            <v>0</v>
          </cell>
        </row>
        <row r="9211">
          <cell r="CG9211">
            <v>0</v>
          </cell>
        </row>
        <row r="9212">
          <cell r="CG9212">
            <v>0</v>
          </cell>
        </row>
        <row r="9213">
          <cell r="CG9213">
            <v>135000</v>
          </cell>
        </row>
        <row r="9214">
          <cell r="CG9214">
            <v>0</v>
          </cell>
        </row>
        <row r="9215">
          <cell r="CG9215">
            <v>0</v>
          </cell>
        </row>
        <row r="9216">
          <cell r="CG9216">
            <v>0</v>
          </cell>
        </row>
        <row r="9217">
          <cell r="CG9217">
            <v>0</v>
          </cell>
        </row>
        <row r="9218">
          <cell r="CG9218">
            <v>0</v>
          </cell>
        </row>
        <row r="9219">
          <cell r="CG9219">
            <v>0</v>
          </cell>
        </row>
        <row r="9220">
          <cell r="CG9220">
            <v>0</v>
          </cell>
        </row>
        <row r="9221">
          <cell r="CG9221">
            <v>0</v>
          </cell>
        </row>
        <row r="9222">
          <cell r="CG9222">
            <v>0</v>
          </cell>
        </row>
        <row r="9223">
          <cell r="CG9223">
            <v>0</v>
          </cell>
        </row>
        <row r="9224">
          <cell r="CG9224">
            <v>0</v>
          </cell>
        </row>
        <row r="9225">
          <cell r="CG9225">
            <v>0</v>
          </cell>
        </row>
        <row r="9226">
          <cell r="CG9226">
            <v>0</v>
          </cell>
        </row>
        <row r="9227">
          <cell r="CG9227">
            <v>0</v>
          </cell>
        </row>
        <row r="9228">
          <cell r="CG9228">
            <v>9000</v>
          </cell>
        </row>
        <row r="9229">
          <cell r="CG9229">
            <v>0</v>
          </cell>
        </row>
        <row r="9230">
          <cell r="CG9230">
            <v>120000</v>
          </cell>
        </row>
        <row r="9231">
          <cell r="CG9231">
            <v>206856</v>
          </cell>
        </row>
        <row r="9232">
          <cell r="CG9232">
            <v>0</v>
          </cell>
        </row>
        <row r="9233">
          <cell r="CG9233">
            <v>0</v>
          </cell>
        </row>
        <row r="9234">
          <cell r="CG9234">
            <v>0</v>
          </cell>
        </row>
        <row r="9235">
          <cell r="CG9235">
            <v>0</v>
          </cell>
        </row>
        <row r="9236">
          <cell r="CG9236">
            <v>60000</v>
          </cell>
        </row>
        <row r="9237">
          <cell r="CG9237">
            <v>0</v>
          </cell>
        </row>
        <row r="9238">
          <cell r="CG9238">
            <v>10500</v>
          </cell>
        </row>
        <row r="9239">
          <cell r="CG9239">
            <v>870000</v>
          </cell>
        </row>
        <row r="9240">
          <cell r="CG9240">
            <v>645756</v>
          </cell>
        </row>
        <row r="9241">
          <cell r="CG9241">
            <v>0</v>
          </cell>
        </row>
        <row r="9242">
          <cell r="CG9242">
            <v>32400</v>
          </cell>
        </row>
        <row r="9243">
          <cell r="CG9243">
            <v>0</v>
          </cell>
        </row>
        <row r="9244">
          <cell r="CG9244">
            <v>4050</v>
          </cell>
        </row>
        <row r="9245">
          <cell r="CG9245">
            <v>1680000</v>
          </cell>
        </row>
        <row r="9246">
          <cell r="CG9246">
            <v>0</v>
          </cell>
        </row>
        <row r="9247">
          <cell r="CG9247">
            <v>0</v>
          </cell>
        </row>
        <row r="9248">
          <cell r="CG9248">
            <v>47500</v>
          </cell>
        </row>
        <row r="9249">
          <cell r="CG9249">
            <v>1014000</v>
          </cell>
        </row>
        <row r="9250">
          <cell r="CG9250">
            <v>84000</v>
          </cell>
        </row>
        <row r="9251">
          <cell r="CG9251">
            <v>1042008</v>
          </cell>
        </row>
        <row r="9252">
          <cell r="CG9252">
            <v>555000</v>
          </cell>
        </row>
        <row r="9253">
          <cell r="CG9253">
            <v>666000</v>
          </cell>
        </row>
        <row r="9254">
          <cell r="CG9254">
            <v>60000</v>
          </cell>
        </row>
        <row r="9255">
          <cell r="CG9255">
            <v>0</v>
          </cell>
        </row>
        <row r="9256">
          <cell r="CG9256">
            <v>0</v>
          </cell>
        </row>
        <row r="9257">
          <cell r="CG9257">
            <v>0</v>
          </cell>
        </row>
        <row r="9258">
          <cell r="CG9258">
            <v>0</v>
          </cell>
        </row>
        <row r="9259">
          <cell r="CG9259">
            <v>0</v>
          </cell>
        </row>
        <row r="9260">
          <cell r="CG9260">
            <v>0</v>
          </cell>
        </row>
        <row r="9261">
          <cell r="CG9261">
            <v>0</v>
          </cell>
        </row>
        <row r="9262">
          <cell r="CG9262">
            <v>0</v>
          </cell>
        </row>
        <row r="9263">
          <cell r="CG9263">
            <v>0</v>
          </cell>
        </row>
        <row r="9264">
          <cell r="CG9264">
            <v>0</v>
          </cell>
        </row>
        <row r="9265">
          <cell r="CG9265">
            <v>0</v>
          </cell>
        </row>
        <row r="9266">
          <cell r="CG9266">
            <v>0</v>
          </cell>
        </row>
        <row r="9267">
          <cell r="CG9267">
            <v>0</v>
          </cell>
        </row>
        <row r="9268">
          <cell r="CG9268">
            <v>0</v>
          </cell>
        </row>
        <row r="9269">
          <cell r="CG9269">
            <v>252000</v>
          </cell>
        </row>
        <row r="9270">
          <cell r="CG9270">
            <v>1152000</v>
          </cell>
        </row>
        <row r="9271">
          <cell r="CG9271">
            <v>216000</v>
          </cell>
        </row>
        <row r="9272">
          <cell r="CG9272">
            <v>0</v>
          </cell>
        </row>
        <row r="9273">
          <cell r="CG9273">
            <v>0</v>
          </cell>
        </row>
        <row r="9274">
          <cell r="CG9274">
            <v>687516</v>
          </cell>
        </row>
        <row r="9275">
          <cell r="CG9275">
            <v>0</v>
          </cell>
        </row>
        <row r="9276">
          <cell r="CG9276">
            <v>240000</v>
          </cell>
        </row>
        <row r="9277">
          <cell r="CG9277">
            <v>0</v>
          </cell>
        </row>
        <row r="9278">
          <cell r="CG9278">
            <v>168000</v>
          </cell>
        </row>
        <row r="9279">
          <cell r="CG9279">
            <v>744000</v>
          </cell>
        </row>
        <row r="9280">
          <cell r="CG9280">
            <v>120000</v>
          </cell>
        </row>
        <row r="9281">
          <cell r="CG9281">
            <v>60000</v>
          </cell>
        </row>
        <row r="9282">
          <cell r="CG9282">
            <v>120000</v>
          </cell>
        </row>
        <row r="9283">
          <cell r="CG9283">
            <v>0</v>
          </cell>
        </row>
        <row r="9284">
          <cell r="CG9284">
            <v>168000</v>
          </cell>
        </row>
        <row r="9285">
          <cell r="CG9285">
            <v>318000</v>
          </cell>
        </row>
        <row r="9286">
          <cell r="CG9286">
            <v>60000</v>
          </cell>
        </row>
        <row r="9287">
          <cell r="CG9287">
            <v>5512000</v>
          </cell>
        </row>
        <row r="9288">
          <cell r="CG9288">
            <v>3240000</v>
          </cell>
        </row>
        <row r="9289">
          <cell r="CG9289">
            <v>0</v>
          </cell>
        </row>
        <row r="9290">
          <cell r="CG9290">
            <v>240000</v>
          </cell>
        </row>
        <row r="9291">
          <cell r="CG9291">
            <v>0</v>
          </cell>
        </row>
        <row r="9292">
          <cell r="CG9292">
            <v>0</v>
          </cell>
        </row>
        <row r="9293">
          <cell r="CG9293">
            <v>0</v>
          </cell>
        </row>
        <row r="9294">
          <cell r="CG9294">
            <v>0</v>
          </cell>
        </row>
        <row r="9295">
          <cell r="CG9295">
            <v>0</v>
          </cell>
        </row>
        <row r="9296">
          <cell r="CG9296">
            <v>0</v>
          </cell>
        </row>
        <row r="9297">
          <cell r="CG9297">
            <v>0</v>
          </cell>
        </row>
        <row r="9298">
          <cell r="CG9298">
            <v>0</v>
          </cell>
        </row>
        <row r="9299">
          <cell r="CG9299">
            <v>0</v>
          </cell>
        </row>
        <row r="9300">
          <cell r="CG9300">
            <v>0</v>
          </cell>
        </row>
        <row r="9301">
          <cell r="CG9301">
            <v>0</v>
          </cell>
        </row>
        <row r="9302">
          <cell r="CG9302">
            <v>0</v>
          </cell>
        </row>
        <row r="9303">
          <cell r="CG9303">
            <v>0</v>
          </cell>
        </row>
        <row r="9304">
          <cell r="CG9304">
            <v>0</v>
          </cell>
        </row>
        <row r="9305">
          <cell r="CG9305">
            <v>0</v>
          </cell>
        </row>
        <row r="9306">
          <cell r="CG9306">
            <v>0</v>
          </cell>
        </row>
        <row r="9307">
          <cell r="CG9307">
            <v>0</v>
          </cell>
        </row>
        <row r="9308">
          <cell r="CG9308">
            <v>0</v>
          </cell>
        </row>
        <row r="9309">
          <cell r="CG9309">
            <v>0</v>
          </cell>
        </row>
        <row r="9310">
          <cell r="CG9310">
            <v>0</v>
          </cell>
        </row>
        <row r="9311">
          <cell r="CG9311">
            <v>0</v>
          </cell>
        </row>
        <row r="9312">
          <cell r="CG9312">
            <v>0</v>
          </cell>
        </row>
        <row r="9313">
          <cell r="CG9313">
            <v>41600</v>
          </cell>
        </row>
        <row r="9314">
          <cell r="CG9314">
            <v>0</v>
          </cell>
        </row>
        <row r="9315">
          <cell r="CG9315">
            <v>0</v>
          </cell>
        </row>
        <row r="9316">
          <cell r="CG9316">
            <v>0</v>
          </cell>
        </row>
        <row r="9317">
          <cell r="CG9317">
            <v>0</v>
          </cell>
        </row>
        <row r="9318">
          <cell r="CG9318">
            <v>0</v>
          </cell>
        </row>
        <row r="9319">
          <cell r="CG9319">
            <v>0</v>
          </cell>
        </row>
        <row r="9320">
          <cell r="CG9320">
            <v>25376.000000000004</v>
          </cell>
        </row>
        <row r="9321">
          <cell r="CG9321">
            <v>0</v>
          </cell>
        </row>
        <row r="9322">
          <cell r="CG9322">
            <v>0</v>
          </cell>
        </row>
        <row r="9323">
          <cell r="CG9323">
            <v>0</v>
          </cell>
        </row>
        <row r="9324">
          <cell r="CG9324">
            <v>0</v>
          </cell>
        </row>
        <row r="9325">
          <cell r="CG9325">
            <v>0</v>
          </cell>
        </row>
        <row r="9326">
          <cell r="CG9326">
            <v>35830.080000000002</v>
          </cell>
        </row>
        <row r="9327">
          <cell r="CG9327">
            <v>4368</v>
          </cell>
        </row>
        <row r="9328">
          <cell r="CG9328">
            <v>0</v>
          </cell>
        </row>
        <row r="9329">
          <cell r="CG9329">
            <v>15862.08</v>
          </cell>
        </row>
        <row r="9330">
          <cell r="CG9330">
            <v>0</v>
          </cell>
        </row>
        <row r="9331">
          <cell r="CG9331">
            <v>0</v>
          </cell>
        </row>
        <row r="9332">
          <cell r="CG9332">
            <v>0</v>
          </cell>
        </row>
        <row r="9333">
          <cell r="CG9333">
            <v>0</v>
          </cell>
        </row>
        <row r="9334">
          <cell r="CG9334">
            <v>0</v>
          </cell>
        </row>
        <row r="9335">
          <cell r="CG9335">
            <v>0</v>
          </cell>
        </row>
        <row r="9336">
          <cell r="CG9336">
            <v>0</v>
          </cell>
        </row>
        <row r="9337">
          <cell r="CG9337">
            <v>0</v>
          </cell>
        </row>
        <row r="9338">
          <cell r="CG9338">
            <v>0</v>
          </cell>
        </row>
        <row r="9339">
          <cell r="CG9339">
            <v>0</v>
          </cell>
        </row>
        <row r="9340">
          <cell r="CG9340">
            <v>0</v>
          </cell>
        </row>
        <row r="9341">
          <cell r="CG9341">
            <v>0</v>
          </cell>
        </row>
        <row r="9342">
          <cell r="CG9342">
            <v>0</v>
          </cell>
        </row>
        <row r="9343">
          <cell r="CG9343">
            <v>0</v>
          </cell>
        </row>
        <row r="9344">
          <cell r="CG9344">
            <v>0</v>
          </cell>
        </row>
        <row r="9345">
          <cell r="CG9345">
            <v>0</v>
          </cell>
        </row>
        <row r="9346">
          <cell r="CG9346">
            <v>0</v>
          </cell>
        </row>
        <row r="9347">
          <cell r="CG9347">
            <v>0</v>
          </cell>
        </row>
        <row r="9348">
          <cell r="CG9348">
            <v>0</v>
          </cell>
        </row>
        <row r="9349">
          <cell r="CG9349">
            <v>0</v>
          </cell>
        </row>
      </sheetData>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3"/>
      <sheetName val="Hoja1"/>
      <sheetName val="Hoja2"/>
      <sheetName val="ORIGINAL"/>
      <sheetName val="CC_CTAS"/>
      <sheetName val="indice"/>
      <sheetName val="VVV"/>
    </sheetNames>
    <sheetDataSet>
      <sheetData sheetId="0"/>
      <sheetData sheetId="1">
        <row r="3">
          <cell r="N3">
            <v>30120</v>
          </cell>
          <cell r="O3" t="str">
            <v>Administración</v>
          </cell>
        </row>
        <row r="4">
          <cell r="N4">
            <v>30125</v>
          </cell>
          <cell r="O4" t="str">
            <v>Administración</v>
          </cell>
        </row>
        <row r="5">
          <cell r="N5">
            <v>30130</v>
          </cell>
          <cell r="O5" t="str">
            <v>Administración</v>
          </cell>
        </row>
        <row r="6">
          <cell r="N6">
            <v>30140</v>
          </cell>
          <cell r="O6" t="str">
            <v>Administración</v>
          </cell>
        </row>
        <row r="7">
          <cell r="N7">
            <v>30150</v>
          </cell>
          <cell r="O7" t="str">
            <v>Administración</v>
          </cell>
        </row>
        <row r="8">
          <cell r="N8">
            <v>30160</v>
          </cell>
          <cell r="O8" t="str">
            <v>Administración</v>
          </cell>
        </row>
        <row r="9">
          <cell r="N9">
            <v>30170</v>
          </cell>
          <cell r="O9" t="str">
            <v>Administración</v>
          </cell>
        </row>
        <row r="10">
          <cell r="N10">
            <v>30180</v>
          </cell>
          <cell r="O10" t="str">
            <v>Administración</v>
          </cell>
        </row>
        <row r="11">
          <cell r="N11">
            <v>30190</v>
          </cell>
          <cell r="O11" t="str">
            <v>Administración</v>
          </cell>
        </row>
        <row r="12">
          <cell r="N12">
            <v>10111001</v>
          </cell>
          <cell r="O12" t="str">
            <v>Administración</v>
          </cell>
        </row>
        <row r="13">
          <cell r="N13">
            <v>10111201</v>
          </cell>
          <cell r="O13" t="str">
            <v>Administración</v>
          </cell>
        </row>
        <row r="14">
          <cell r="N14">
            <v>10111301</v>
          </cell>
          <cell r="O14" t="str">
            <v>Administración</v>
          </cell>
        </row>
        <row r="15">
          <cell r="N15">
            <v>10111501</v>
          </cell>
          <cell r="O15" t="str">
            <v>Administración</v>
          </cell>
        </row>
        <row r="16">
          <cell r="N16">
            <v>10111801</v>
          </cell>
          <cell r="O16" t="str">
            <v>Administración</v>
          </cell>
        </row>
        <row r="17">
          <cell r="N17">
            <v>10111901</v>
          </cell>
          <cell r="O17" t="str">
            <v>Administración</v>
          </cell>
        </row>
        <row r="18">
          <cell r="N18">
            <v>10112001</v>
          </cell>
          <cell r="O18" t="str">
            <v>Administración</v>
          </cell>
        </row>
        <row r="19">
          <cell r="N19">
            <v>10112101</v>
          </cell>
          <cell r="O19" t="str">
            <v>Administración</v>
          </cell>
        </row>
        <row r="20">
          <cell r="N20">
            <v>10112301</v>
          </cell>
          <cell r="O20" t="str">
            <v>Administración</v>
          </cell>
        </row>
        <row r="21">
          <cell r="N21">
            <v>10112401</v>
          </cell>
          <cell r="O21" t="str">
            <v>Administración</v>
          </cell>
        </row>
        <row r="22">
          <cell r="N22">
            <v>10112601</v>
          </cell>
          <cell r="O22" t="str">
            <v>Administración</v>
          </cell>
        </row>
        <row r="23">
          <cell r="N23">
            <v>10112701</v>
          </cell>
          <cell r="O23" t="str">
            <v>Administración</v>
          </cell>
        </row>
        <row r="24">
          <cell r="N24">
            <v>10112801</v>
          </cell>
          <cell r="O24" t="str">
            <v>Administración</v>
          </cell>
        </row>
        <row r="25">
          <cell r="N25">
            <v>10112901</v>
          </cell>
          <cell r="O25" t="str">
            <v>Administración</v>
          </cell>
        </row>
        <row r="26">
          <cell r="N26">
            <v>10113001</v>
          </cell>
          <cell r="O26" t="str">
            <v>Administración</v>
          </cell>
        </row>
        <row r="27">
          <cell r="N27">
            <v>10113005</v>
          </cell>
          <cell r="O27" t="str">
            <v>Administración</v>
          </cell>
        </row>
        <row r="28">
          <cell r="N28">
            <v>10113101</v>
          </cell>
          <cell r="O28" t="str">
            <v>Administración</v>
          </cell>
        </row>
        <row r="29">
          <cell r="N29">
            <v>10113105</v>
          </cell>
          <cell r="O29" t="str">
            <v>Administración</v>
          </cell>
        </row>
        <row r="30">
          <cell r="N30">
            <v>10211001</v>
          </cell>
          <cell r="O30" t="str">
            <v>Administración</v>
          </cell>
        </row>
        <row r="31">
          <cell r="N31">
            <v>10311001</v>
          </cell>
          <cell r="O31" t="str">
            <v>Administración</v>
          </cell>
        </row>
        <row r="32">
          <cell r="N32">
            <v>10311101</v>
          </cell>
          <cell r="O32" t="str">
            <v>Administración</v>
          </cell>
        </row>
        <row r="33">
          <cell r="N33">
            <v>10311201</v>
          </cell>
          <cell r="O33" t="str">
            <v>Administración</v>
          </cell>
        </row>
        <row r="34">
          <cell r="N34">
            <v>10411001</v>
          </cell>
          <cell r="O34" t="str">
            <v>Administración</v>
          </cell>
        </row>
        <row r="35">
          <cell r="N35">
            <v>10412001</v>
          </cell>
          <cell r="O35" t="str">
            <v>Administración</v>
          </cell>
        </row>
        <row r="36">
          <cell r="N36">
            <v>10511001</v>
          </cell>
          <cell r="O36" t="str">
            <v>Administración</v>
          </cell>
        </row>
        <row r="37">
          <cell r="N37">
            <v>10512001</v>
          </cell>
          <cell r="O37" t="str">
            <v>Administración</v>
          </cell>
        </row>
        <row r="38">
          <cell r="N38">
            <v>10611001</v>
          </cell>
          <cell r="O38" t="str">
            <v>Administración</v>
          </cell>
        </row>
        <row r="39">
          <cell r="N39">
            <v>10711001</v>
          </cell>
          <cell r="O39" t="str">
            <v>Administración</v>
          </cell>
        </row>
        <row r="40">
          <cell r="N40">
            <v>10811001</v>
          </cell>
          <cell r="O40" t="str">
            <v>Administración</v>
          </cell>
        </row>
        <row r="41">
          <cell r="N41">
            <v>10911001</v>
          </cell>
          <cell r="O41" t="str">
            <v>Administración</v>
          </cell>
        </row>
        <row r="42">
          <cell r="N42">
            <v>11011001</v>
          </cell>
          <cell r="O42" t="str">
            <v>Administración</v>
          </cell>
        </row>
        <row r="43">
          <cell r="N43">
            <v>11011101</v>
          </cell>
          <cell r="O43" t="str">
            <v>Administración</v>
          </cell>
        </row>
        <row r="44">
          <cell r="N44">
            <v>11211001</v>
          </cell>
          <cell r="O44" t="str">
            <v>Administración</v>
          </cell>
        </row>
        <row r="45">
          <cell r="N45">
            <v>11311001</v>
          </cell>
          <cell r="O45" t="str">
            <v>Administración</v>
          </cell>
        </row>
        <row r="46">
          <cell r="N46">
            <v>11411001</v>
          </cell>
          <cell r="O46" t="str">
            <v>Administración</v>
          </cell>
        </row>
        <row r="47">
          <cell r="N47">
            <v>20101010</v>
          </cell>
          <cell r="O47" t="str">
            <v>Administración</v>
          </cell>
        </row>
        <row r="48">
          <cell r="N48">
            <v>20102010</v>
          </cell>
          <cell r="O48" t="str">
            <v>Administración</v>
          </cell>
        </row>
        <row r="49">
          <cell r="N49">
            <v>20102051</v>
          </cell>
          <cell r="O49" t="str">
            <v>Administración</v>
          </cell>
        </row>
        <row r="50">
          <cell r="N50">
            <v>20102052</v>
          </cell>
          <cell r="O50" t="str">
            <v>Administración</v>
          </cell>
        </row>
        <row r="51">
          <cell r="N51">
            <v>20103010</v>
          </cell>
          <cell r="O51" t="str">
            <v>Administración</v>
          </cell>
        </row>
        <row r="52">
          <cell r="N52">
            <v>20104010</v>
          </cell>
          <cell r="O52" t="str">
            <v>Administración</v>
          </cell>
        </row>
        <row r="53">
          <cell r="N53">
            <v>20105010</v>
          </cell>
          <cell r="O53" t="str">
            <v>Administración</v>
          </cell>
        </row>
        <row r="54">
          <cell r="N54">
            <v>20106010</v>
          </cell>
          <cell r="O54" t="str">
            <v>Administración</v>
          </cell>
        </row>
        <row r="55">
          <cell r="N55">
            <v>20201010</v>
          </cell>
          <cell r="O55" t="str">
            <v>Administración</v>
          </cell>
        </row>
        <row r="56">
          <cell r="N56">
            <v>20202001</v>
          </cell>
          <cell r="O56" t="str">
            <v>Administración</v>
          </cell>
        </row>
        <row r="57">
          <cell r="N57">
            <v>20202010</v>
          </cell>
          <cell r="O57" t="str">
            <v>Administración</v>
          </cell>
        </row>
        <row r="58">
          <cell r="N58">
            <v>20202011</v>
          </cell>
          <cell r="O58" t="str">
            <v>Administración</v>
          </cell>
        </row>
        <row r="59">
          <cell r="N59">
            <v>20202012</v>
          </cell>
          <cell r="O59" t="str">
            <v>Administración</v>
          </cell>
        </row>
        <row r="60">
          <cell r="N60">
            <v>20202013</v>
          </cell>
          <cell r="O60" t="str">
            <v>Administración</v>
          </cell>
        </row>
        <row r="61">
          <cell r="N61">
            <v>20202014</v>
          </cell>
          <cell r="O61" t="str">
            <v>Administración</v>
          </cell>
        </row>
        <row r="62">
          <cell r="N62">
            <v>20202051</v>
          </cell>
          <cell r="O62" t="str">
            <v>Administración</v>
          </cell>
        </row>
        <row r="63">
          <cell r="N63">
            <v>20202052</v>
          </cell>
          <cell r="O63" t="str">
            <v>Administración</v>
          </cell>
        </row>
        <row r="64">
          <cell r="N64">
            <v>20203010</v>
          </cell>
          <cell r="O64" t="str">
            <v>Administración</v>
          </cell>
        </row>
        <row r="65">
          <cell r="N65">
            <v>20204010</v>
          </cell>
          <cell r="O65" t="str">
            <v>Administración</v>
          </cell>
        </row>
        <row r="66">
          <cell r="N66">
            <v>20301010</v>
          </cell>
          <cell r="O66" t="str">
            <v>Administración</v>
          </cell>
        </row>
        <row r="67">
          <cell r="N67">
            <v>20302010</v>
          </cell>
          <cell r="O67" t="str">
            <v>Administración</v>
          </cell>
        </row>
        <row r="68">
          <cell r="N68">
            <v>20303010</v>
          </cell>
          <cell r="O68" t="str">
            <v>Administración</v>
          </cell>
        </row>
        <row r="69">
          <cell r="N69">
            <v>20304010</v>
          </cell>
          <cell r="O69" t="str">
            <v>Administración</v>
          </cell>
        </row>
        <row r="70">
          <cell r="N70">
            <v>20305010</v>
          </cell>
          <cell r="O70" t="str">
            <v>Administración</v>
          </cell>
        </row>
        <row r="71">
          <cell r="N71">
            <v>20305051</v>
          </cell>
          <cell r="O71" t="str">
            <v>Administración</v>
          </cell>
        </row>
        <row r="72">
          <cell r="N72">
            <v>20305052</v>
          </cell>
          <cell r="O72" t="str">
            <v>Administración</v>
          </cell>
        </row>
        <row r="73">
          <cell r="N73">
            <v>20501010</v>
          </cell>
          <cell r="O73" t="str">
            <v>Administración</v>
          </cell>
        </row>
        <row r="74">
          <cell r="N74">
            <v>20502010</v>
          </cell>
          <cell r="O74" t="str">
            <v>Administración</v>
          </cell>
        </row>
        <row r="75">
          <cell r="N75">
            <v>20503010</v>
          </cell>
          <cell r="O75" t="str">
            <v>Administración</v>
          </cell>
        </row>
        <row r="76">
          <cell r="N76">
            <v>20504010</v>
          </cell>
          <cell r="O76" t="str">
            <v>Administración</v>
          </cell>
        </row>
        <row r="77">
          <cell r="N77">
            <v>20505010</v>
          </cell>
          <cell r="O77" t="str">
            <v>Administración</v>
          </cell>
        </row>
        <row r="78">
          <cell r="N78">
            <v>20506010</v>
          </cell>
          <cell r="O78" t="str">
            <v>Administración</v>
          </cell>
        </row>
        <row r="79">
          <cell r="N79">
            <v>20506011</v>
          </cell>
          <cell r="O79" t="str">
            <v>Administración</v>
          </cell>
        </row>
        <row r="80">
          <cell r="N80">
            <v>20510010</v>
          </cell>
          <cell r="O80" t="str">
            <v>Administración</v>
          </cell>
        </row>
        <row r="81">
          <cell r="N81">
            <v>20601010</v>
          </cell>
          <cell r="O81" t="str">
            <v>Administración</v>
          </cell>
        </row>
        <row r="82">
          <cell r="N82">
            <v>20601011</v>
          </cell>
          <cell r="O82" t="str">
            <v>Administración</v>
          </cell>
        </row>
        <row r="83">
          <cell r="N83">
            <v>20602010</v>
          </cell>
          <cell r="O83" t="str">
            <v>Administración</v>
          </cell>
        </row>
        <row r="84">
          <cell r="N84">
            <v>20603010</v>
          </cell>
          <cell r="O84" t="str">
            <v>Administración</v>
          </cell>
        </row>
        <row r="85">
          <cell r="N85">
            <v>20604010</v>
          </cell>
          <cell r="O85" t="str">
            <v>Administración</v>
          </cell>
        </row>
        <row r="86">
          <cell r="N86">
            <v>20605010</v>
          </cell>
          <cell r="O86" t="str">
            <v>Administración</v>
          </cell>
        </row>
        <row r="87">
          <cell r="N87">
            <v>10111002</v>
          </cell>
          <cell r="O87" t="str">
            <v>Administración</v>
          </cell>
        </row>
        <row r="88">
          <cell r="N88">
            <v>10112602</v>
          </cell>
          <cell r="O88" t="str">
            <v>Administración</v>
          </cell>
        </row>
        <row r="89">
          <cell r="N89">
            <v>10112702</v>
          </cell>
          <cell r="O89" t="str">
            <v>Administración</v>
          </cell>
        </row>
        <row r="90">
          <cell r="N90">
            <v>10112802</v>
          </cell>
          <cell r="O90" t="str">
            <v>Administración</v>
          </cell>
        </row>
        <row r="91">
          <cell r="N91">
            <v>10211002</v>
          </cell>
          <cell r="O91" t="str">
            <v>Administración</v>
          </cell>
        </row>
        <row r="92">
          <cell r="N92">
            <v>10311002</v>
          </cell>
          <cell r="O92" t="str">
            <v>Administración</v>
          </cell>
        </row>
        <row r="93">
          <cell r="N93">
            <v>10411002</v>
          </cell>
          <cell r="O93" t="str">
            <v>Administración</v>
          </cell>
        </row>
        <row r="94">
          <cell r="N94">
            <v>10412002</v>
          </cell>
          <cell r="O94" t="str">
            <v>Administración</v>
          </cell>
        </row>
        <row r="95">
          <cell r="N95">
            <v>10511002</v>
          </cell>
          <cell r="O95" t="str">
            <v>Administración</v>
          </cell>
        </row>
        <row r="96">
          <cell r="N96">
            <v>10512002</v>
          </cell>
          <cell r="O96" t="str">
            <v>Administración</v>
          </cell>
        </row>
        <row r="97">
          <cell r="N97">
            <v>10611002</v>
          </cell>
          <cell r="O97" t="str">
            <v>Administración</v>
          </cell>
        </row>
        <row r="98">
          <cell r="N98">
            <v>10711002</v>
          </cell>
          <cell r="O98" t="str">
            <v>Administración</v>
          </cell>
        </row>
        <row r="99">
          <cell r="N99">
            <v>10811002</v>
          </cell>
          <cell r="O99" t="str">
            <v>Administración</v>
          </cell>
        </row>
        <row r="100">
          <cell r="N100">
            <v>10911002</v>
          </cell>
          <cell r="O100" t="str">
            <v>Administración</v>
          </cell>
        </row>
        <row r="101">
          <cell r="N101">
            <v>11011002</v>
          </cell>
          <cell r="O101" t="str">
            <v>Administración</v>
          </cell>
        </row>
        <row r="102">
          <cell r="N102">
            <v>11211002</v>
          </cell>
          <cell r="O102" t="str">
            <v>Administración</v>
          </cell>
        </row>
        <row r="103">
          <cell r="N103">
            <v>11311002</v>
          </cell>
          <cell r="O103" t="str">
            <v>Administración</v>
          </cell>
        </row>
        <row r="104">
          <cell r="N104">
            <v>11411002</v>
          </cell>
          <cell r="O104" t="str">
            <v>Administración</v>
          </cell>
        </row>
        <row r="105">
          <cell r="N105">
            <v>10111401</v>
          </cell>
          <cell r="O105" t="str">
            <v>Administración</v>
          </cell>
        </row>
        <row r="106">
          <cell r="N106">
            <v>10111601</v>
          </cell>
          <cell r="O106" t="str">
            <v>Administración</v>
          </cell>
        </row>
        <row r="107">
          <cell r="N107">
            <v>10111701</v>
          </cell>
          <cell r="O107" t="str">
            <v>Administración</v>
          </cell>
        </row>
        <row r="108">
          <cell r="N108">
            <v>10111005</v>
          </cell>
          <cell r="O108" t="str">
            <v>Administración</v>
          </cell>
        </row>
        <row r="109">
          <cell r="N109">
            <v>10111205</v>
          </cell>
          <cell r="O109" t="str">
            <v>Administración</v>
          </cell>
        </row>
        <row r="110">
          <cell r="N110">
            <v>10111705</v>
          </cell>
          <cell r="O110" t="str">
            <v>Administración</v>
          </cell>
        </row>
        <row r="111">
          <cell r="N111">
            <v>10111905</v>
          </cell>
          <cell r="O111" t="str">
            <v>Administración</v>
          </cell>
        </row>
        <row r="112">
          <cell r="N112">
            <v>10112105</v>
          </cell>
          <cell r="O112" t="str">
            <v>Administración</v>
          </cell>
        </row>
        <row r="113">
          <cell r="N113">
            <v>10112305</v>
          </cell>
          <cell r="O113" t="str">
            <v>Administración</v>
          </cell>
        </row>
        <row r="114">
          <cell r="N114">
            <v>10112605</v>
          </cell>
          <cell r="O114" t="str">
            <v>Administración</v>
          </cell>
        </row>
        <row r="115">
          <cell r="N115">
            <v>10112705</v>
          </cell>
          <cell r="O115" t="str">
            <v>Administración</v>
          </cell>
        </row>
        <row r="116">
          <cell r="N116">
            <v>10211005</v>
          </cell>
          <cell r="O116" t="str">
            <v>Administración</v>
          </cell>
        </row>
        <row r="117">
          <cell r="N117">
            <v>10311005</v>
          </cell>
          <cell r="O117" t="str">
            <v>Administración</v>
          </cell>
        </row>
        <row r="118">
          <cell r="N118">
            <v>10411005</v>
          </cell>
          <cell r="O118" t="str">
            <v>Administración</v>
          </cell>
        </row>
        <row r="119">
          <cell r="N119">
            <v>10412005</v>
          </cell>
          <cell r="O119" t="str">
            <v>Administración</v>
          </cell>
        </row>
        <row r="120">
          <cell r="N120">
            <v>10511005</v>
          </cell>
          <cell r="O120" t="str">
            <v>Administración</v>
          </cell>
        </row>
        <row r="121">
          <cell r="N121">
            <v>10512005</v>
          </cell>
          <cell r="O121" t="str">
            <v>Administración</v>
          </cell>
        </row>
        <row r="122">
          <cell r="N122">
            <v>10611005</v>
          </cell>
          <cell r="O122" t="str">
            <v>Administración</v>
          </cell>
        </row>
        <row r="123">
          <cell r="N123">
            <v>10711005</v>
          </cell>
          <cell r="O123" t="str">
            <v>Administración</v>
          </cell>
        </row>
        <row r="124">
          <cell r="N124">
            <v>10811005</v>
          </cell>
          <cell r="O124" t="str">
            <v>Administración</v>
          </cell>
        </row>
        <row r="125">
          <cell r="N125">
            <v>10911005</v>
          </cell>
          <cell r="O125" t="str">
            <v>Administración</v>
          </cell>
        </row>
        <row r="126">
          <cell r="N126">
            <v>11011005</v>
          </cell>
          <cell r="O126" t="str">
            <v>Administración</v>
          </cell>
        </row>
        <row r="127">
          <cell r="N127">
            <v>11211005</v>
          </cell>
          <cell r="O127" t="str">
            <v>Administración</v>
          </cell>
        </row>
        <row r="128">
          <cell r="N128">
            <v>11311005</v>
          </cell>
          <cell r="O128" t="str">
            <v>Administración</v>
          </cell>
        </row>
        <row r="129">
          <cell r="N129">
            <v>11411005</v>
          </cell>
          <cell r="O129" t="str">
            <v>Administración</v>
          </cell>
        </row>
        <row r="130">
          <cell r="N130" t="str">
            <v>SALUD</v>
          </cell>
        </row>
        <row r="131">
          <cell r="N131">
            <v>10113003</v>
          </cell>
          <cell r="O131" t="str">
            <v>Salud</v>
          </cell>
        </row>
        <row r="132">
          <cell r="N132">
            <v>10113103</v>
          </cell>
          <cell r="O132" t="str">
            <v>Salud</v>
          </cell>
        </row>
        <row r="133">
          <cell r="N133">
            <v>10113203</v>
          </cell>
          <cell r="O133" t="str">
            <v>Salud</v>
          </cell>
        </row>
        <row r="134">
          <cell r="N134">
            <v>10151001</v>
          </cell>
          <cell r="O134" t="str">
            <v>Salud</v>
          </cell>
        </row>
        <row r="135">
          <cell r="N135">
            <v>10151003</v>
          </cell>
          <cell r="O135" t="str">
            <v>Salud</v>
          </cell>
        </row>
        <row r="136">
          <cell r="N136">
            <v>10151201</v>
          </cell>
          <cell r="O136" t="str">
            <v>Salud</v>
          </cell>
        </row>
        <row r="137">
          <cell r="N137">
            <v>10151203</v>
          </cell>
          <cell r="O137" t="str">
            <v>Salud</v>
          </cell>
        </row>
        <row r="138">
          <cell r="N138">
            <v>10151401</v>
          </cell>
          <cell r="O138" t="str">
            <v>Salud</v>
          </cell>
        </row>
        <row r="139">
          <cell r="N139">
            <v>10151403</v>
          </cell>
          <cell r="O139" t="str">
            <v>Salud</v>
          </cell>
        </row>
        <row r="140">
          <cell r="N140">
            <v>10151501</v>
          </cell>
          <cell r="O140" t="str">
            <v>Salud</v>
          </cell>
        </row>
        <row r="141">
          <cell r="N141">
            <v>10151503</v>
          </cell>
          <cell r="O141" t="str">
            <v>Salud</v>
          </cell>
        </row>
        <row r="142">
          <cell r="N142">
            <v>10151601</v>
          </cell>
          <cell r="O142" t="str">
            <v>Salud</v>
          </cell>
        </row>
        <row r="143">
          <cell r="N143">
            <v>10151603</v>
          </cell>
          <cell r="O143" t="str">
            <v>Salud</v>
          </cell>
        </row>
        <row r="144">
          <cell r="N144">
            <v>10151701</v>
          </cell>
          <cell r="O144" t="str">
            <v>Salud</v>
          </cell>
        </row>
        <row r="145">
          <cell r="N145">
            <v>10151703</v>
          </cell>
          <cell r="O145" t="str">
            <v>Salud</v>
          </cell>
        </row>
        <row r="146">
          <cell r="N146">
            <v>10151801</v>
          </cell>
          <cell r="O146" t="str">
            <v>Salud</v>
          </cell>
        </row>
        <row r="147">
          <cell r="N147">
            <v>10151803</v>
          </cell>
          <cell r="O147" t="str">
            <v>Salud</v>
          </cell>
        </row>
        <row r="148">
          <cell r="N148">
            <v>10151901</v>
          </cell>
          <cell r="O148" t="str">
            <v>Salud</v>
          </cell>
        </row>
        <row r="149">
          <cell r="N149">
            <v>10151903</v>
          </cell>
          <cell r="O149" t="str">
            <v>Salud</v>
          </cell>
        </row>
        <row r="150">
          <cell r="N150">
            <v>10152001</v>
          </cell>
          <cell r="O150" t="str">
            <v>Salud</v>
          </cell>
        </row>
        <row r="151">
          <cell r="N151">
            <v>10152003</v>
          </cell>
          <cell r="O151" t="str">
            <v>Salud</v>
          </cell>
        </row>
        <row r="152">
          <cell r="N152">
            <v>10152501</v>
          </cell>
          <cell r="O152" t="str">
            <v>Salud</v>
          </cell>
        </row>
        <row r="153">
          <cell r="N153">
            <v>10152503</v>
          </cell>
          <cell r="O153" t="str">
            <v>Salud</v>
          </cell>
        </row>
        <row r="154">
          <cell r="N154">
            <v>10153001</v>
          </cell>
          <cell r="O154" t="str">
            <v>Salud</v>
          </cell>
        </row>
        <row r="155">
          <cell r="N155">
            <v>10153003</v>
          </cell>
          <cell r="O155" t="str">
            <v>Salud</v>
          </cell>
        </row>
        <row r="156">
          <cell r="N156">
            <v>10451001</v>
          </cell>
          <cell r="O156" t="str">
            <v>Salud</v>
          </cell>
        </row>
        <row r="157">
          <cell r="N157">
            <v>10451003</v>
          </cell>
          <cell r="O157" t="str">
            <v>Salud</v>
          </cell>
        </row>
        <row r="158">
          <cell r="N158">
            <v>10111403</v>
          </cell>
          <cell r="O158" t="str">
            <v>Salud</v>
          </cell>
        </row>
        <row r="159">
          <cell r="N159">
            <v>10111603</v>
          </cell>
          <cell r="O159" t="str">
            <v>Salud</v>
          </cell>
        </row>
        <row r="160">
          <cell r="N160">
            <v>10111703</v>
          </cell>
          <cell r="O160" t="str">
            <v>Salud</v>
          </cell>
        </row>
        <row r="161">
          <cell r="N161">
            <v>10111003</v>
          </cell>
          <cell r="O161" t="str">
            <v>Salud</v>
          </cell>
        </row>
        <row r="162">
          <cell r="N162">
            <v>10111203</v>
          </cell>
          <cell r="O162" t="str">
            <v>Salud</v>
          </cell>
        </row>
        <row r="163">
          <cell r="N163">
            <v>10111303</v>
          </cell>
          <cell r="O163" t="str">
            <v>Salud</v>
          </cell>
        </row>
        <row r="164">
          <cell r="N164">
            <v>10111503</v>
          </cell>
          <cell r="O164" t="str">
            <v>Salud</v>
          </cell>
        </row>
        <row r="165">
          <cell r="N165">
            <v>10111803</v>
          </cell>
          <cell r="O165" t="str">
            <v>Salud</v>
          </cell>
        </row>
        <row r="166">
          <cell r="N166">
            <v>10111903</v>
          </cell>
          <cell r="O166" t="str">
            <v>Salud</v>
          </cell>
        </row>
        <row r="167">
          <cell r="N167">
            <v>10112003</v>
          </cell>
          <cell r="O167" t="str">
            <v>Salud</v>
          </cell>
        </row>
        <row r="168">
          <cell r="N168">
            <v>10112103</v>
          </cell>
          <cell r="O168" t="str">
            <v>Salud</v>
          </cell>
        </row>
        <row r="169">
          <cell r="N169">
            <v>10112303</v>
          </cell>
          <cell r="O169" t="str">
            <v>Salud</v>
          </cell>
        </row>
        <row r="170">
          <cell r="N170">
            <v>10112403</v>
          </cell>
          <cell r="O170" t="str">
            <v>Salud</v>
          </cell>
        </row>
        <row r="171">
          <cell r="N171">
            <v>10112603</v>
          </cell>
          <cell r="O171" t="str">
            <v>Salud</v>
          </cell>
        </row>
        <row r="172">
          <cell r="N172">
            <v>10112703</v>
          </cell>
          <cell r="O172" t="str">
            <v>Salud</v>
          </cell>
        </row>
        <row r="173">
          <cell r="N173">
            <v>10211003</v>
          </cell>
          <cell r="O173" t="str">
            <v>Salud</v>
          </cell>
        </row>
        <row r="174">
          <cell r="N174">
            <v>10311003</v>
          </cell>
          <cell r="O174" t="str">
            <v>Salud</v>
          </cell>
        </row>
        <row r="175">
          <cell r="N175">
            <v>10311103</v>
          </cell>
          <cell r="O175" t="str">
            <v>Salud</v>
          </cell>
        </row>
        <row r="176">
          <cell r="N176">
            <v>10311203</v>
          </cell>
          <cell r="O176" t="str">
            <v>Salud</v>
          </cell>
        </row>
        <row r="177">
          <cell r="N177">
            <v>10411003</v>
          </cell>
          <cell r="O177" t="str">
            <v>Salud</v>
          </cell>
        </row>
        <row r="178">
          <cell r="N178">
            <v>10412003</v>
          </cell>
          <cell r="O178" t="str">
            <v>Salud</v>
          </cell>
        </row>
        <row r="179">
          <cell r="N179">
            <v>10511003</v>
          </cell>
          <cell r="O179" t="str">
            <v>Salud</v>
          </cell>
        </row>
        <row r="180">
          <cell r="N180">
            <v>10512003</v>
          </cell>
          <cell r="O180" t="str">
            <v>Salud</v>
          </cell>
        </row>
        <row r="181">
          <cell r="N181">
            <v>10611003</v>
          </cell>
          <cell r="O181" t="str">
            <v>Salud</v>
          </cell>
        </row>
        <row r="182">
          <cell r="N182">
            <v>10711003</v>
          </cell>
          <cell r="O182" t="str">
            <v>Salud</v>
          </cell>
        </row>
        <row r="183">
          <cell r="N183">
            <v>10811003</v>
          </cell>
          <cell r="O183" t="str">
            <v>Salud</v>
          </cell>
        </row>
        <row r="184">
          <cell r="N184">
            <v>10911003</v>
          </cell>
          <cell r="O184" t="str">
            <v>Salud</v>
          </cell>
        </row>
        <row r="185">
          <cell r="N185">
            <v>11011003</v>
          </cell>
          <cell r="O185" t="str">
            <v>Salud</v>
          </cell>
        </row>
        <row r="186">
          <cell r="N186">
            <v>11011103</v>
          </cell>
          <cell r="O186" t="str">
            <v>Salud</v>
          </cell>
        </row>
        <row r="187">
          <cell r="N187">
            <v>11211003</v>
          </cell>
          <cell r="O187" t="str">
            <v>Salud</v>
          </cell>
        </row>
        <row r="188">
          <cell r="N188">
            <v>11311003</v>
          </cell>
          <cell r="O188" t="str">
            <v>Salud</v>
          </cell>
        </row>
        <row r="189">
          <cell r="N189">
            <v>11411003</v>
          </cell>
          <cell r="O189" t="str">
            <v>Salud</v>
          </cell>
        </row>
        <row r="190">
          <cell r="N190" t="str">
            <v>VENTAS</v>
          </cell>
        </row>
        <row r="191">
          <cell r="N191">
            <v>10111004</v>
          </cell>
          <cell r="O191" t="str">
            <v>Comercial</v>
          </cell>
        </row>
        <row r="192">
          <cell r="N192">
            <v>10111204</v>
          </cell>
          <cell r="O192" t="str">
            <v>Comercial</v>
          </cell>
        </row>
        <row r="193">
          <cell r="N193">
            <v>10111304</v>
          </cell>
          <cell r="O193" t="str">
            <v>Comercial</v>
          </cell>
        </row>
        <row r="194">
          <cell r="N194">
            <v>10111404</v>
          </cell>
          <cell r="O194" t="str">
            <v>Comercial</v>
          </cell>
        </row>
        <row r="195">
          <cell r="N195">
            <v>10111504</v>
          </cell>
          <cell r="O195" t="str">
            <v>Comercial</v>
          </cell>
        </row>
        <row r="196">
          <cell r="N196">
            <v>10111604</v>
          </cell>
          <cell r="O196" t="str">
            <v>Comercial</v>
          </cell>
        </row>
        <row r="197">
          <cell r="N197">
            <v>10111704</v>
          </cell>
          <cell r="O197" t="str">
            <v>Comercial</v>
          </cell>
        </row>
        <row r="198">
          <cell r="N198">
            <v>10111804</v>
          </cell>
          <cell r="O198" t="str">
            <v>Comercial</v>
          </cell>
        </row>
        <row r="199">
          <cell r="N199">
            <v>10111904</v>
          </cell>
          <cell r="O199" t="str">
            <v>Comercial</v>
          </cell>
        </row>
        <row r="200">
          <cell r="N200">
            <v>10112004</v>
          </cell>
          <cell r="O200" t="str">
            <v>Comercial</v>
          </cell>
        </row>
        <row r="201">
          <cell r="N201">
            <v>10112104</v>
          </cell>
          <cell r="O201" t="str">
            <v>Comercial</v>
          </cell>
        </row>
        <row r="202">
          <cell r="N202">
            <v>10112304</v>
          </cell>
          <cell r="O202" t="str">
            <v>Comercial</v>
          </cell>
        </row>
        <row r="203">
          <cell r="N203">
            <v>10112404</v>
          </cell>
          <cell r="O203" t="str">
            <v>Comercial</v>
          </cell>
        </row>
        <row r="204">
          <cell r="N204">
            <v>10112604</v>
          </cell>
          <cell r="O204" t="str">
            <v>Comercial</v>
          </cell>
        </row>
        <row r="205">
          <cell r="N205">
            <v>10112704</v>
          </cell>
          <cell r="O205" t="str">
            <v>Comercial</v>
          </cell>
        </row>
        <row r="206">
          <cell r="N206">
            <v>10113004</v>
          </cell>
          <cell r="O206" t="str">
            <v>Comercial</v>
          </cell>
        </row>
        <row r="207">
          <cell r="N207">
            <v>10113104</v>
          </cell>
          <cell r="O207" t="str">
            <v>Comercial</v>
          </cell>
        </row>
        <row r="208">
          <cell r="N208">
            <v>10211004</v>
          </cell>
          <cell r="O208" t="str">
            <v>Comercial</v>
          </cell>
        </row>
        <row r="209">
          <cell r="N209">
            <v>10311004</v>
          </cell>
          <cell r="O209" t="str">
            <v>Comercial</v>
          </cell>
        </row>
        <row r="210">
          <cell r="N210">
            <v>10311104</v>
          </cell>
          <cell r="O210" t="str">
            <v>Comercial</v>
          </cell>
        </row>
        <row r="211">
          <cell r="N211">
            <v>10311204</v>
          </cell>
          <cell r="O211" t="str">
            <v>Comercial</v>
          </cell>
        </row>
        <row r="212">
          <cell r="N212">
            <v>10411004</v>
          </cell>
          <cell r="O212" t="str">
            <v>Comercial</v>
          </cell>
        </row>
        <row r="213">
          <cell r="N213">
            <v>10412004</v>
          </cell>
          <cell r="O213" t="str">
            <v>Comercial</v>
          </cell>
        </row>
        <row r="214">
          <cell r="N214">
            <v>10511004</v>
          </cell>
          <cell r="O214" t="str">
            <v>Comercial</v>
          </cell>
        </row>
        <row r="215">
          <cell r="N215">
            <v>10512004</v>
          </cell>
          <cell r="O215" t="str">
            <v>Comercial</v>
          </cell>
        </row>
        <row r="216">
          <cell r="N216">
            <v>10611004</v>
          </cell>
          <cell r="O216" t="str">
            <v>Comercial</v>
          </cell>
        </row>
        <row r="217">
          <cell r="N217">
            <v>10711004</v>
          </cell>
          <cell r="O217" t="str">
            <v>Comercial</v>
          </cell>
        </row>
        <row r="218">
          <cell r="N218">
            <v>10811004</v>
          </cell>
          <cell r="O218" t="str">
            <v>Comercial</v>
          </cell>
        </row>
        <row r="219">
          <cell r="N219">
            <v>10911004</v>
          </cell>
          <cell r="O219" t="str">
            <v>Comercial</v>
          </cell>
        </row>
        <row r="220">
          <cell r="N220">
            <v>11011004</v>
          </cell>
          <cell r="O220" t="str">
            <v>Comercial</v>
          </cell>
        </row>
        <row r="221">
          <cell r="N221">
            <v>11011104</v>
          </cell>
          <cell r="O221" t="str">
            <v>Comercial</v>
          </cell>
        </row>
        <row r="222">
          <cell r="N222">
            <v>11211004</v>
          </cell>
          <cell r="O222" t="str">
            <v>Comercial</v>
          </cell>
        </row>
        <row r="223">
          <cell r="N223">
            <v>11311004</v>
          </cell>
          <cell r="O223" t="str">
            <v>Comercial</v>
          </cell>
        </row>
        <row r="224">
          <cell r="N224">
            <v>11411004</v>
          </cell>
          <cell r="O224" t="str">
            <v>Comercial</v>
          </cell>
        </row>
        <row r="225">
          <cell r="N225">
            <v>20701010</v>
          </cell>
          <cell r="O225" t="str">
            <v>Comercial</v>
          </cell>
        </row>
        <row r="226">
          <cell r="N226">
            <v>20701011</v>
          </cell>
          <cell r="O226" t="str">
            <v>Comercial</v>
          </cell>
        </row>
        <row r="227">
          <cell r="N227">
            <v>20701012</v>
          </cell>
          <cell r="O227" t="str">
            <v>Comercial</v>
          </cell>
        </row>
        <row r="228">
          <cell r="N228">
            <v>20701051</v>
          </cell>
          <cell r="O228" t="str">
            <v>Comercial</v>
          </cell>
        </row>
        <row r="229">
          <cell r="N229">
            <v>20701052</v>
          </cell>
          <cell r="O229" t="str">
            <v>Comercial</v>
          </cell>
        </row>
      </sheetData>
      <sheetData sheetId="2"/>
      <sheetData sheetId="3"/>
      <sheetData sheetId="4"/>
      <sheetData sheetId="5"/>
      <sheetData sheetId="6"/>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crementos"/>
      <sheetName val="coef_y_CC"/>
      <sheetName val="tablas"/>
      <sheetName val="MENUCERO"/>
      <sheetName val="consultacc"/>
      <sheetName val="consultaccupa2"/>
      <sheetName val="SEDAF"/>
      <sheetName val="arch_base"/>
      <sheetName val="upa"/>
      <sheetName val="upa2"/>
      <sheetName val="vacantes"/>
      <sheetName val="cadvacantes"/>
      <sheetName val="vac_rep"/>
      <sheetName val="cadvac_rep"/>
      <sheetName val="admnovedades"/>
      <sheetName val="basenovedades"/>
      <sheetName val="Activa_novedades"/>
      <sheetName val="creareg_Plaza"/>
      <sheetName val="creareg_Cargo"/>
      <sheetName val="creareg_CargoCadvac"/>
      <sheetName val="T_cadenasvac"/>
      <sheetName val="elimina_reg"/>
      <sheetName val="modif_reg"/>
      <sheetName val="modif_reg_NS"/>
      <sheetName val="modif_reg_CC"/>
      <sheetName val="modif_reg_Cargo"/>
      <sheetName val="intermedio"/>
    </sheetNames>
    <sheetDataSet>
      <sheetData sheetId="0"/>
      <sheetData sheetId="1"/>
      <sheetData sheetId="2"/>
      <sheetData sheetId="3"/>
      <sheetData sheetId="4"/>
      <sheetData sheetId="5"/>
      <sheetData sheetId="6"/>
      <sheetData sheetId="7" refreshError="1">
        <row r="4">
          <cell r="U4" t="str">
            <v>Cad. Vac.SEDE TULUA</v>
          </cell>
        </row>
        <row r="5">
          <cell r="U5" t="str">
            <v>ComercialSEDE CARTAGO</v>
          </cell>
        </row>
        <row r="6">
          <cell r="U6" t="str">
            <v>ComercialSEDE BUENAVENTURA</v>
          </cell>
        </row>
        <row r="7">
          <cell r="U7" t="str">
            <v>AdministraciónSEDE RISARALDA</v>
          </cell>
        </row>
        <row r="8">
          <cell r="U8" t="str">
            <v>ComercialSEDE CALI</v>
          </cell>
        </row>
        <row r="9">
          <cell r="U9" t="str">
            <v>ComercialSEDE CALI</v>
          </cell>
        </row>
        <row r="10">
          <cell r="U10" t="str">
            <v>AdministraciónSEDE PALMIRA</v>
          </cell>
        </row>
        <row r="11">
          <cell r="U11" t="str">
            <v>AdministraciónSEDE PALMIRA</v>
          </cell>
        </row>
        <row r="12">
          <cell r="U12" t="str">
            <v>SaludSEDE PALMIRA</v>
          </cell>
        </row>
        <row r="13">
          <cell r="U13" t="str">
            <v>Cad. Vac.SEDE PALMIRA</v>
          </cell>
        </row>
        <row r="14">
          <cell r="U14" t="str">
            <v>ComercialSEDE CALI</v>
          </cell>
        </row>
        <row r="15">
          <cell r="U15" t="str">
            <v>ComercialSEDE CALI</v>
          </cell>
        </row>
        <row r="16">
          <cell r="U16" t="str">
            <v>ComercialSEDE CALI</v>
          </cell>
        </row>
        <row r="17">
          <cell r="U17" t="str">
            <v>ComercialSEDE CALI</v>
          </cell>
        </row>
        <row r="18">
          <cell r="U18" t="str">
            <v>ComercialSEDE CALI</v>
          </cell>
        </row>
        <row r="19">
          <cell r="U19" t="str">
            <v>ComercialSEDE CALI</v>
          </cell>
        </row>
        <row r="20">
          <cell r="U20" t="str">
            <v>ComercialSEDE CALI</v>
          </cell>
        </row>
        <row r="21">
          <cell r="U21" t="str">
            <v>ComercialSEDE CALI</v>
          </cell>
        </row>
        <row r="22">
          <cell r="U22" t="str">
            <v>ComercialSEDE CALI</v>
          </cell>
        </row>
        <row r="23">
          <cell r="U23" t="str">
            <v>ComercialSEDE CALI</v>
          </cell>
        </row>
        <row r="24">
          <cell r="U24" t="str">
            <v>ComercialSEDE CALI</v>
          </cell>
        </row>
        <row r="25">
          <cell r="U25" t="str">
            <v>ComercialSEDE CALI</v>
          </cell>
        </row>
        <row r="26">
          <cell r="U26" t="str">
            <v>ComercialSEDE CALI</v>
          </cell>
        </row>
        <row r="27">
          <cell r="U27" t="str">
            <v>AdministraciónSEDE CALI</v>
          </cell>
        </row>
        <row r="28">
          <cell r="U28" t="str">
            <v>ComercialSEDE CALI</v>
          </cell>
        </row>
        <row r="29">
          <cell r="U29" t="str">
            <v>SaludSEDE NACIONAL</v>
          </cell>
        </row>
        <row r="30">
          <cell r="U30" t="str">
            <v>SaludSEDE NACIONAL</v>
          </cell>
        </row>
        <row r="31">
          <cell r="U31" t="str">
            <v>AdministraciónSEDE NACIONAL</v>
          </cell>
        </row>
        <row r="32">
          <cell r="U32" t="str">
            <v>AdministraciónSEDE NACIONAL</v>
          </cell>
        </row>
        <row r="33">
          <cell r="U33" t="str">
            <v>SaludSEDE NACIONAL</v>
          </cell>
        </row>
        <row r="34">
          <cell r="U34" t="str">
            <v>SaludSEDE NACIONAL</v>
          </cell>
        </row>
        <row r="35">
          <cell r="U35" t="str">
            <v>SaludSEDE NACIONAL</v>
          </cell>
        </row>
        <row r="36">
          <cell r="U36" t="str">
            <v>Cad. Vac.SEDE NACIONAL</v>
          </cell>
        </row>
        <row r="37">
          <cell r="U37" t="str">
            <v>AdministraciónSEDE NACIONAL</v>
          </cell>
        </row>
        <row r="38">
          <cell r="U38" t="str">
            <v>Cad. Vac.SEDE NACIONAL</v>
          </cell>
        </row>
        <row r="39">
          <cell r="U39" t="str">
            <v>AdministraciónSEDE NACIONAL</v>
          </cell>
        </row>
        <row r="40">
          <cell r="U40" t="str">
            <v>Cad. Vac.SEDE NACIONAL</v>
          </cell>
        </row>
        <row r="41">
          <cell r="U41" t="str">
            <v>AdministraciónSEDE NACIONAL</v>
          </cell>
        </row>
        <row r="42">
          <cell r="U42" t="str">
            <v>Cad. Vac.SEDE NACIONAL</v>
          </cell>
        </row>
        <row r="43">
          <cell r="U43" t="str">
            <v>Cad. Vac.SEDE CALI</v>
          </cell>
        </row>
        <row r="44">
          <cell r="U44" t="str">
            <v>AdministraciónSEDE NACIONAL</v>
          </cell>
        </row>
        <row r="45">
          <cell r="U45" t="str">
            <v>Cad. Vac.SEDE NACIONAL</v>
          </cell>
        </row>
        <row r="46">
          <cell r="U46" t="str">
            <v>Cad. Vac.SEDE NACIONAL</v>
          </cell>
        </row>
        <row r="47">
          <cell r="U47" t="str">
            <v>Cad. Vac.SEDE BUENAVENTURA</v>
          </cell>
        </row>
        <row r="48">
          <cell r="U48" t="str">
            <v>ComercialSEDE CALDAS</v>
          </cell>
        </row>
        <row r="49">
          <cell r="U49" t="str">
            <v>ComercialSEDE QUINDIO</v>
          </cell>
        </row>
        <row r="50">
          <cell r="U50" t="str">
            <v>ComercialSEDE QUINDIO</v>
          </cell>
        </row>
        <row r="51">
          <cell r="U51" t="str">
            <v>ComercialSEDE RISARALDA</v>
          </cell>
        </row>
        <row r="52">
          <cell r="U52" t="str">
            <v>ComercialSEDE RISARALDA</v>
          </cell>
        </row>
        <row r="53">
          <cell r="U53" t="str">
            <v>ComercialSEDE RISARALDA</v>
          </cell>
        </row>
        <row r="54">
          <cell r="U54" t="str">
            <v>ComercialSEDE RISARALDA</v>
          </cell>
        </row>
        <row r="55">
          <cell r="U55" t="str">
            <v>ComercialSEDE CALDAS</v>
          </cell>
        </row>
        <row r="56">
          <cell r="U56" t="str">
            <v>ComercialSEDE CALDAS</v>
          </cell>
        </row>
        <row r="57">
          <cell r="U57" t="str">
            <v>AdministraciónSEDE CALDAS</v>
          </cell>
        </row>
        <row r="58">
          <cell r="U58" t="str">
            <v>ComercialSEDE CALDAS</v>
          </cell>
        </row>
        <row r="59">
          <cell r="U59" t="str">
            <v>ComercialSEDE CALDAS</v>
          </cell>
        </row>
        <row r="60">
          <cell r="U60" t="str">
            <v>ComercialSEDE QUINDIO</v>
          </cell>
        </row>
        <row r="61">
          <cell r="U61" t="str">
            <v>ComercialSEDE QUINDIO</v>
          </cell>
        </row>
        <row r="62">
          <cell r="U62" t="str">
            <v>ComercialSEDE CAUCA</v>
          </cell>
        </row>
        <row r="63">
          <cell r="U63" t="str">
            <v>ComercialSEDE CAUCA</v>
          </cell>
        </row>
        <row r="64">
          <cell r="U64" t="str">
            <v>ComercialSEDE CAUCA</v>
          </cell>
        </row>
        <row r="65">
          <cell r="U65" t="str">
            <v>AdministraciónSEDE HUILA</v>
          </cell>
        </row>
        <row r="66">
          <cell r="U66" t="str">
            <v>SaludSEDE HUILA</v>
          </cell>
        </row>
        <row r="67">
          <cell r="U67" t="str">
            <v>ComercialSEDE HUILA</v>
          </cell>
        </row>
        <row r="68">
          <cell r="U68" t="str">
            <v>ComercialSEDE HUILA</v>
          </cell>
        </row>
        <row r="69">
          <cell r="U69" t="str">
            <v>Cad. Vac.SEDE CALI</v>
          </cell>
        </row>
        <row r="70">
          <cell r="U70" t="str">
            <v>Cad. Vac.SEDE CALI</v>
          </cell>
        </row>
        <row r="71">
          <cell r="U71" t="str">
            <v>Cad. Vac.SEDE CALI</v>
          </cell>
        </row>
        <row r="72">
          <cell r="U72" t="str">
            <v>Cad. Vac.SEDE CALI</v>
          </cell>
        </row>
        <row r="73">
          <cell r="U73" t="str">
            <v>ComercialSEDE BOGOTA</v>
          </cell>
        </row>
        <row r="74">
          <cell r="U74" t="str">
            <v>AdministraciónSEDE BOGOTA</v>
          </cell>
        </row>
        <row r="75">
          <cell r="U75" t="str">
            <v>SaludSEDE NACIONAL</v>
          </cell>
        </row>
        <row r="76">
          <cell r="U76" t="str">
            <v>SaludSEDE NACIONAL</v>
          </cell>
        </row>
        <row r="77">
          <cell r="U77" t="str">
            <v>Cad. Vac.SEDE NACIONAL</v>
          </cell>
        </row>
        <row r="78">
          <cell r="U78" t="str">
            <v>ComercialSEDE RISARALDA</v>
          </cell>
        </row>
        <row r="79">
          <cell r="U79" t="str">
            <v>Cad. Vac.SEDE CALI</v>
          </cell>
        </row>
        <row r="80">
          <cell r="U80" t="str">
            <v>ComercialSEDE BUENAVENTURA</v>
          </cell>
        </row>
        <row r="81">
          <cell r="U81" t="str">
            <v>Cad. Vac.SEDE CALI</v>
          </cell>
        </row>
        <row r="82">
          <cell r="U82" t="str">
            <v>Cad. Vac.SEDE NACIONAL</v>
          </cell>
        </row>
        <row r="83">
          <cell r="U83" t="str">
            <v>Cad. Vac.SEDE NACIONAL</v>
          </cell>
        </row>
        <row r="84">
          <cell r="U84" t="str">
            <v>Cad. Vac.SEDE NACIONAL</v>
          </cell>
        </row>
        <row r="85">
          <cell r="U85" t="str">
            <v>Cad. Vac.SEDE NACIONAL</v>
          </cell>
        </row>
        <row r="86">
          <cell r="U86" t="str">
            <v>Cad. Vac.SEDE PALMIRA</v>
          </cell>
        </row>
        <row r="87">
          <cell r="U87" t="str">
            <v>Cad. Vac.SEDE PALMIRA</v>
          </cell>
        </row>
        <row r="88">
          <cell r="U88" t="str">
            <v>Cad. Vac.SEDE PALMIRA</v>
          </cell>
        </row>
        <row r="89">
          <cell r="U89" t="str">
            <v>Cad. Vac.SEDE NACIONAL</v>
          </cell>
        </row>
        <row r="90">
          <cell r="U90" t="str">
            <v>Cad. Vac.SEDE NACIONAL</v>
          </cell>
        </row>
        <row r="91">
          <cell r="U91" t="str">
            <v>Cad. Vac.SEDE NACIONAL</v>
          </cell>
        </row>
        <row r="92">
          <cell r="U92" t="str">
            <v>Cad. Vac.SEDE NACIONAL</v>
          </cell>
        </row>
        <row r="93">
          <cell r="U93" t="str">
            <v>AdministraciónSEDE NACIONAL</v>
          </cell>
        </row>
        <row r="94">
          <cell r="U94" t="str">
            <v>AdministraciónSEDE NACIONAL</v>
          </cell>
        </row>
        <row r="95">
          <cell r="U95" t="str">
            <v>Cad. Vac.SEDE CALI</v>
          </cell>
        </row>
        <row r="96">
          <cell r="U96" t="str">
            <v>AdministraciónSEDE NACIONAL</v>
          </cell>
        </row>
        <row r="97">
          <cell r="U97" t="str">
            <v>AdministraciónSEDE CALI</v>
          </cell>
        </row>
        <row r="98">
          <cell r="U98" t="str">
            <v>Cad. Vac.SEDE NACIONAL</v>
          </cell>
        </row>
        <row r="99">
          <cell r="U99" t="str">
            <v>Cad. Vac.SEDE PALMIRA</v>
          </cell>
        </row>
        <row r="100">
          <cell r="U100" t="str">
            <v>SaludSEDE CALI</v>
          </cell>
        </row>
        <row r="101">
          <cell r="U101" t="str">
            <v>SaludSEDE CALI</v>
          </cell>
        </row>
        <row r="102">
          <cell r="U102" t="str">
            <v>AdministraciónSEDE NACIONAL</v>
          </cell>
        </row>
        <row r="103">
          <cell r="U103" t="str">
            <v>SaludSEDE CAUCA</v>
          </cell>
        </row>
        <row r="104">
          <cell r="U104" t="str">
            <v>SaludSEDE CALI</v>
          </cell>
        </row>
        <row r="105">
          <cell r="U105" t="str">
            <v>ComercialSEDE RISARALDA</v>
          </cell>
        </row>
        <row r="106">
          <cell r="U106" t="str">
            <v>ComercialSEDE RISARALDA</v>
          </cell>
        </row>
        <row r="107">
          <cell r="U107" t="str">
            <v>ComercialSEDE RISARALDA</v>
          </cell>
        </row>
        <row r="108">
          <cell r="U108" t="str">
            <v>Cad. Vac.SEDE BUGA</v>
          </cell>
        </row>
        <row r="109">
          <cell r="U109" t="str">
            <v>Cad. Vac.SEDE CALI</v>
          </cell>
        </row>
        <row r="110">
          <cell r="U110" t="str">
            <v>ComercialSEDE BUGA</v>
          </cell>
        </row>
        <row r="111">
          <cell r="U111" t="str">
            <v>Cad. Vac.SEDE CALI</v>
          </cell>
        </row>
        <row r="112">
          <cell r="U112" t="str">
            <v>ComercialSEDE CALI</v>
          </cell>
        </row>
        <row r="113">
          <cell r="U113" t="str">
            <v>ComercialSEDE CALI</v>
          </cell>
        </row>
        <row r="114">
          <cell r="U114" t="str">
            <v>Cad. Vac.SEDE NACIONAL</v>
          </cell>
        </row>
        <row r="115">
          <cell r="U115" t="str">
            <v>Cad. Vac.SEDE NACIONAL</v>
          </cell>
        </row>
        <row r="116">
          <cell r="U116" t="str">
            <v>Cad. Vac.SEDE CALI</v>
          </cell>
        </row>
        <row r="117">
          <cell r="U117" t="str">
            <v>AdministraciónSEDE NACIONAL</v>
          </cell>
        </row>
        <row r="118">
          <cell r="U118" t="str">
            <v>ComercialSEDE CALI</v>
          </cell>
        </row>
        <row r="119">
          <cell r="U119" t="str">
            <v>ComercialSEDE CALI</v>
          </cell>
        </row>
        <row r="120">
          <cell r="U120" t="str">
            <v>Cad. Vac.SEDE QUINDIO</v>
          </cell>
        </row>
        <row r="121">
          <cell r="U121" t="str">
            <v>Cad. Vac.SEDE BOGOTA</v>
          </cell>
        </row>
        <row r="122">
          <cell r="U122" t="str">
            <v>Cad. Vac.SEDE BUGA</v>
          </cell>
        </row>
        <row r="123">
          <cell r="U123" t="str">
            <v>Cad. Vac.SEDE CARTAGO</v>
          </cell>
        </row>
        <row r="124">
          <cell r="U124" t="str">
            <v>Cad. Vac.SEDE PALMIRA</v>
          </cell>
        </row>
        <row r="125">
          <cell r="U125" t="str">
            <v>Cad. Vac.SEDE RISARALDA</v>
          </cell>
        </row>
        <row r="126">
          <cell r="U126" t="str">
            <v>Cad. Vac.SEDE TULUA</v>
          </cell>
        </row>
        <row r="127">
          <cell r="U127" t="str">
            <v>Cad. Vac.SEDE BUENAVENTURA</v>
          </cell>
        </row>
        <row r="128">
          <cell r="U128" t="str">
            <v>Cad. Vac.SEDE CALDAS</v>
          </cell>
        </row>
        <row r="129">
          <cell r="U129" t="str">
            <v>Cad. Vac.SEDE CAUCA</v>
          </cell>
        </row>
        <row r="130">
          <cell r="U130" t="str">
            <v>Cad. Vac.SEDE NACIONAL</v>
          </cell>
        </row>
        <row r="131">
          <cell r="U131" t="str">
            <v>Cad. Vac.SEDE NARIÑO</v>
          </cell>
        </row>
        <row r="132">
          <cell r="U132" t="str">
            <v>Cad. Vac.SEDE NACIONAL</v>
          </cell>
        </row>
        <row r="133">
          <cell r="U133" t="str">
            <v>Cad. Vac.SEDE NACIONAL</v>
          </cell>
        </row>
        <row r="134">
          <cell r="U134" t="str">
            <v>Cad. Vac.SEDE NACIONAL</v>
          </cell>
        </row>
        <row r="135">
          <cell r="U135" t="str">
            <v>Cad. Vac.SEDE NACIONAL</v>
          </cell>
        </row>
        <row r="136">
          <cell r="U136" t="str">
            <v>Cad. Vac.SEDE NACIONAL</v>
          </cell>
        </row>
        <row r="137">
          <cell r="U137" t="str">
            <v>Cad. Vac.SEDE NACIONAL</v>
          </cell>
        </row>
        <row r="138">
          <cell r="U138" t="str">
            <v>Cad. Vac.SEDE NACIONAL</v>
          </cell>
        </row>
        <row r="139">
          <cell r="U139" t="str">
            <v>Cad. Vac.SEDE NACIONAL</v>
          </cell>
        </row>
        <row r="140">
          <cell r="U140" t="str">
            <v>Cad. Vac.SEDE NACIONAL</v>
          </cell>
        </row>
        <row r="141">
          <cell r="U141" t="str">
            <v>Cad. Vac.SEDE NACIONAL</v>
          </cell>
        </row>
        <row r="142">
          <cell r="U142" t="str">
            <v>Cad. Vac.SEDE BOGOTA</v>
          </cell>
        </row>
        <row r="143">
          <cell r="U143" t="str">
            <v>Cad. Vac.SEDE CAUCA</v>
          </cell>
        </row>
        <row r="144">
          <cell r="U144" t="str">
            <v>Cad. Vac.SEDE QUINDIO</v>
          </cell>
        </row>
        <row r="145">
          <cell r="U145" t="str">
            <v>ComercialSEDE CALI</v>
          </cell>
        </row>
        <row r="146">
          <cell r="U146" t="str">
            <v>AdministraciónSEDE NACIONAL</v>
          </cell>
        </row>
        <row r="147">
          <cell r="U147" t="str">
            <v>AdministraciónSEDE TULUA</v>
          </cell>
        </row>
        <row r="148">
          <cell r="U148" t="str">
            <v>SaludSEDE NACIONAL</v>
          </cell>
        </row>
        <row r="149">
          <cell r="U149" t="str">
            <v>ComercialSEDE BUENAVENTURA</v>
          </cell>
        </row>
        <row r="150">
          <cell r="U150" t="str">
            <v>AdministraciónSEDE NACIONAL</v>
          </cell>
        </row>
        <row r="151">
          <cell r="U151" t="str">
            <v>SaludSEDE NACIONAL</v>
          </cell>
        </row>
        <row r="152">
          <cell r="U152" t="str">
            <v>Cad. Vac.SEDE NACIONAL</v>
          </cell>
        </row>
        <row r="153">
          <cell r="U153" t="str">
            <v>ComercialSEDE CALI</v>
          </cell>
        </row>
        <row r="154">
          <cell r="U154" t="str">
            <v>ComercialSEDE QUINDIO</v>
          </cell>
        </row>
        <row r="155">
          <cell r="U155" t="str">
            <v>ComercialSEDE CALI</v>
          </cell>
        </row>
        <row r="156">
          <cell r="U156" t="str">
            <v>AdministraciónSEDE NACIONAL</v>
          </cell>
        </row>
        <row r="157">
          <cell r="U157" t="str">
            <v>AdministraciónSEDE NACIONAL</v>
          </cell>
        </row>
        <row r="158">
          <cell r="U158" t="str">
            <v>AdministraciónSEDE PALMIRA</v>
          </cell>
        </row>
        <row r="159">
          <cell r="U159" t="str">
            <v>AdministraciónSEDE NACIONAL</v>
          </cell>
        </row>
        <row r="160">
          <cell r="U160" t="str">
            <v>ComercialSEDE BUGA</v>
          </cell>
        </row>
        <row r="161">
          <cell r="U161" t="str">
            <v>ComercialSEDE TULUA</v>
          </cell>
        </row>
        <row r="162">
          <cell r="U162" t="str">
            <v>ComercialSEDE TULUA</v>
          </cell>
        </row>
        <row r="163">
          <cell r="U163" t="str">
            <v>AdministraciónSEDE NACIONAL</v>
          </cell>
        </row>
        <row r="164">
          <cell r="U164" t="str">
            <v>ComercialSEDE PALMIRA</v>
          </cell>
        </row>
        <row r="165">
          <cell r="U165" t="str">
            <v>ComercialSEDE QUINDIO</v>
          </cell>
        </row>
        <row r="166">
          <cell r="U166" t="str">
            <v>ComercialSEDE RISARALDA</v>
          </cell>
        </row>
        <row r="167">
          <cell r="U167" t="str">
            <v>AdministraciónSEDE QUINDIO</v>
          </cell>
        </row>
        <row r="168">
          <cell r="U168" t="str">
            <v>AdministraciónSEDE NACIONAL</v>
          </cell>
        </row>
        <row r="169">
          <cell r="U169" t="str">
            <v>ComercialSEDE QUINDIO</v>
          </cell>
        </row>
        <row r="170">
          <cell r="U170" t="str">
            <v>SaludSEDE RISARALDA</v>
          </cell>
        </row>
        <row r="171">
          <cell r="U171" t="str">
            <v>SaludSEDE RISARALDA</v>
          </cell>
        </row>
        <row r="172">
          <cell r="U172" t="str">
            <v>ComercialSEDE RISARALDA</v>
          </cell>
        </row>
        <row r="173">
          <cell r="U173" t="str">
            <v>ComercialSEDE RISARALDA</v>
          </cell>
        </row>
        <row r="174">
          <cell r="U174" t="str">
            <v>ComercialSEDE CARTAGO</v>
          </cell>
        </row>
        <row r="175">
          <cell r="U175" t="str">
            <v>SaludSEDE RISARALDA</v>
          </cell>
        </row>
        <row r="176">
          <cell r="U176" t="str">
            <v>ComercialSEDE RISARALDA</v>
          </cell>
        </row>
        <row r="177">
          <cell r="U177" t="str">
            <v>SaludSEDE RISARALDA</v>
          </cell>
        </row>
        <row r="178">
          <cell r="U178" t="str">
            <v>ComercialSEDE RISARALDA</v>
          </cell>
        </row>
        <row r="179">
          <cell r="U179" t="str">
            <v>SaludSEDE NACIONAL</v>
          </cell>
        </row>
        <row r="180">
          <cell r="U180" t="str">
            <v>SaludSEDE RISARALDA</v>
          </cell>
        </row>
        <row r="181">
          <cell r="U181" t="str">
            <v>ComercialSEDE RISARALDA</v>
          </cell>
        </row>
        <row r="182">
          <cell r="U182" t="str">
            <v>ComercialSEDE CALDAS</v>
          </cell>
        </row>
        <row r="183">
          <cell r="U183" t="str">
            <v>AdministraciónSEDE CALDAS</v>
          </cell>
        </row>
        <row r="184">
          <cell r="U184" t="str">
            <v>ComercialSEDE CALDAS</v>
          </cell>
        </row>
        <row r="185">
          <cell r="U185" t="str">
            <v>SaludSEDE CALDAS</v>
          </cell>
        </row>
        <row r="186">
          <cell r="U186" t="str">
            <v>AdministraciónSEDE CARTAGO</v>
          </cell>
        </row>
        <row r="187">
          <cell r="U187" t="str">
            <v>ComercialSEDE NACIONAL</v>
          </cell>
        </row>
        <row r="188">
          <cell r="U188" t="str">
            <v>AdministraciónSEDE CARTAGO</v>
          </cell>
        </row>
        <row r="189">
          <cell r="U189" t="str">
            <v>ComercialSEDE CALDAS</v>
          </cell>
        </row>
        <row r="190">
          <cell r="U190" t="str">
            <v>ComercialSEDE CALDAS</v>
          </cell>
        </row>
        <row r="191">
          <cell r="U191" t="str">
            <v>ComercialSEDE CALDAS</v>
          </cell>
        </row>
        <row r="192">
          <cell r="U192" t="str">
            <v>ComercialSEDE CALI</v>
          </cell>
        </row>
        <row r="193">
          <cell r="U193" t="str">
            <v>SaludSEDE CALI</v>
          </cell>
        </row>
        <row r="194">
          <cell r="U194" t="str">
            <v>ComercialSEDE CALI</v>
          </cell>
        </row>
        <row r="195">
          <cell r="U195" t="str">
            <v>AdministraciónSEDE NACIONAL</v>
          </cell>
        </row>
        <row r="196">
          <cell r="U196" t="str">
            <v>AdministraciónSEDE NACIONAL</v>
          </cell>
        </row>
        <row r="197">
          <cell r="U197" t="str">
            <v>ComercialSEDE PALMIRA</v>
          </cell>
        </row>
        <row r="198">
          <cell r="U198" t="str">
            <v>AdministraciónSEDE NACIONAL</v>
          </cell>
        </row>
        <row r="199">
          <cell r="U199" t="str">
            <v>SaludSEDE NACIONAL</v>
          </cell>
        </row>
        <row r="200">
          <cell r="U200" t="str">
            <v>AdministraciónSEDE NACIONAL</v>
          </cell>
        </row>
        <row r="201">
          <cell r="U201" t="str">
            <v>ComercialSEDE CALI</v>
          </cell>
        </row>
        <row r="202">
          <cell r="U202" t="str">
            <v>ComercialSEDE NARIÑO</v>
          </cell>
        </row>
        <row r="203">
          <cell r="U203" t="str">
            <v>ComercialSEDE TULUA</v>
          </cell>
        </row>
        <row r="204">
          <cell r="U204" t="str">
            <v>ComercialSEDE BOGOTA</v>
          </cell>
        </row>
        <row r="205">
          <cell r="U205" t="str">
            <v>SaludSEDE NACIONAL</v>
          </cell>
        </row>
        <row r="206">
          <cell r="U206" t="str">
            <v>SaludSEDE NACIONAL</v>
          </cell>
        </row>
        <row r="207">
          <cell r="U207" t="str">
            <v>AdministraciónSEDE NACIONAL</v>
          </cell>
        </row>
        <row r="208">
          <cell r="U208" t="str">
            <v>SaludSEDE NACIONAL</v>
          </cell>
        </row>
        <row r="209">
          <cell r="U209" t="str">
            <v>AdministraciónSEDE NACIONAL</v>
          </cell>
        </row>
        <row r="210">
          <cell r="U210" t="str">
            <v>SaludSEDE NACIONAL</v>
          </cell>
        </row>
        <row r="211">
          <cell r="U211" t="str">
            <v>SaludSEDE NACIONAL</v>
          </cell>
        </row>
        <row r="212">
          <cell r="U212" t="str">
            <v>AdministraciónSEDE NACIONAL</v>
          </cell>
        </row>
        <row r="213">
          <cell r="U213" t="str">
            <v>AdministraciónSEDE PALMIRA</v>
          </cell>
        </row>
        <row r="214">
          <cell r="U214" t="str">
            <v>ComercialSEDE NACIONAL</v>
          </cell>
        </row>
        <row r="215">
          <cell r="U215" t="str">
            <v>AdministraciónSEDE NACIONAL</v>
          </cell>
        </row>
        <row r="216">
          <cell r="U216" t="str">
            <v>ComercialSEDE PALMIRA</v>
          </cell>
        </row>
        <row r="217">
          <cell r="U217" t="str">
            <v>AdministraciónSEDE NACIONAL</v>
          </cell>
        </row>
        <row r="218">
          <cell r="U218" t="str">
            <v>ComercialSEDE TULUA</v>
          </cell>
        </row>
        <row r="219">
          <cell r="U219" t="str">
            <v>ComercialSEDE TULUA</v>
          </cell>
        </row>
        <row r="220">
          <cell r="U220" t="str">
            <v>AdministraciónSEDE NACIONAL</v>
          </cell>
        </row>
        <row r="221">
          <cell r="U221" t="str">
            <v>ComercialSEDE CALI</v>
          </cell>
        </row>
        <row r="222">
          <cell r="U222" t="str">
            <v>SaludSEDE CALI</v>
          </cell>
        </row>
        <row r="223">
          <cell r="U223" t="str">
            <v>ComercialSEDE BUGA</v>
          </cell>
        </row>
        <row r="224">
          <cell r="U224" t="str">
            <v>SaludSEDE CALI</v>
          </cell>
        </row>
        <row r="225">
          <cell r="U225" t="str">
            <v>AdministraciónSEDE TULUA</v>
          </cell>
        </row>
        <row r="226">
          <cell r="U226" t="str">
            <v>SaludSEDE NACIONAL</v>
          </cell>
        </row>
        <row r="227">
          <cell r="U227" t="str">
            <v>ComercialSEDE BUGA</v>
          </cell>
        </row>
        <row r="228">
          <cell r="U228" t="str">
            <v>ComercialSEDE BUGA</v>
          </cell>
        </row>
        <row r="229">
          <cell r="U229" t="str">
            <v>AdministraciónSEDE NACIONAL</v>
          </cell>
        </row>
        <row r="230">
          <cell r="U230" t="str">
            <v>AdministraciónSEDE BUENAVENTURA</v>
          </cell>
        </row>
        <row r="231">
          <cell r="U231" t="str">
            <v>ComercialSEDE CALDAS</v>
          </cell>
        </row>
        <row r="232">
          <cell r="U232" t="str">
            <v>ComercialSEDE RISARALDA</v>
          </cell>
        </row>
        <row r="233">
          <cell r="U233" t="str">
            <v>ComercialSEDE CALI</v>
          </cell>
        </row>
        <row r="234">
          <cell r="U234" t="str">
            <v>SaludSEDE CARTAGO</v>
          </cell>
        </row>
        <row r="235">
          <cell r="U235" t="str">
            <v>ComercialSEDE CARTAGO</v>
          </cell>
        </row>
        <row r="236">
          <cell r="U236" t="str">
            <v>SaludSEDE NACIONAL</v>
          </cell>
        </row>
        <row r="237">
          <cell r="U237" t="str">
            <v>ComercialSEDE CARTAGO</v>
          </cell>
        </row>
        <row r="238">
          <cell r="U238" t="str">
            <v>ComercialSEDE CARTAGO</v>
          </cell>
        </row>
        <row r="239">
          <cell r="U239" t="str">
            <v>SaludSEDE PALMIRA</v>
          </cell>
        </row>
        <row r="240">
          <cell r="U240" t="str">
            <v>SaludSEDE PALMIRA</v>
          </cell>
        </row>
        <row r="241">
          <cell r="U241" t="str">
            <v>AdministraciónSEDE PALMIRA</v>
          </cell>
        </row>
        <row r="242">
          <cell r="U242" t="str">
            <v>AdministraciónSEDE NACIONAL</v>
          </cell>
        </row>
        <row r="243">
          <cell r="U243" t="str">
            <v>AdministraciónSEDE NACIONAL</v>
          </cell>
        </row>
        <row r="244">
          <cell r="U244" t="str">
            <v>AdministraciónSEDE NACIONAL</v>
          </cell>
        </row>
        <row r="245">
          <cell r="U245" t="str">
            <v>ComercialSEDE CALI</v>
          </cell>
        </row>
        <row r="246">
          <cell r="U246" t="str">
            <v>AdministraciónSEDE NACIONAL</v>
          </cell>
        </row>
        <row r="247">
          <cell r="U247" t="str">
            <v>AdministraciónSEDE CALI</v>
          </cell>
        </row>
        <row r="248">
          <cell r="U248" t="str">
            <v>ComercialSEDE CALI</v>
          </cell>
        </row>
        <row r="249">
          <cell r="U249" t="str">
            <v>AdministraciónSEDE NACIONAL</v>
          </cell>
        </row>
        <row r="250">
          <cell r="U250" t="str">
            <v>SaludSEDE BUENAVENTURA</v>
          </cell>
        </row>
        <row r="251">
          <cell r="U251" t="str">
            <v>ComercialSEDE BUENAVENTURA</v>
          </cell>
        </row>
        <row r="252">
          <cell r="U252" t="str">
            <v>AdministraciónSEDE NACIONAL</v>
          </cell>
        </row>
        <row r="253">
          <cell r="U253" t="str">
            <v>SaludSEDE CALI</v>
          </cell>
        </row>
        <row r="254">
          <cell r="U254" t="str">
            <v>ComercialSEDE CALI</v>
          </cell>
        </row>
        <row r="255">
          <cell r="U255" t="str">
            <v>SaludSEDE CALI</v>
          </cell>
        </row>
        <row r="256">
          <cell r="U256" t="str">
            <v>ComercialSEDE CALI</v>
          </cell>
        </row>
        <row r="257">
          <cell r="U257" t="str">
            <v>ComercialSEDE CALI</v>
          </cell>
        </row>
        <row r="258">
          <cell r="U258" t="str">
            <v>SaludSEDE NACIONAL</v>
          </cell>
        </row>
        <row r="259">
          <cell r="U259" t="str">
            <v>ComercialSEDE CALI</v>
          </cell>
        </row>
        <row r="260">
          <cell r="U260" t="str">
            <v>AdministraciónSEDE NACIONAL</v>
          </cell>
        </row>
        <row r="261">
          <cell r="U261" t="str">
            <v>ComercialSEDE CALI</v>
          </cell>
        </row>
        <row r="262">
          <cell r="U262" t="str">
            <v>ComercialSEDE CALI</v>
          </cell>
        </row>
        <row r="263">
          <cell r="U263" t="str">
            <v>SaludSEDE CALI</v>
          </cell>
        </row>
        <row r="264">
          <cell r="U264" t="str">
            <v>SaludSEDE QUINDIO</v>
          </cell>
        </row>
        <row r="265">
          <cell r="U265" t="str">
            <v>SaludSEDE NACIONAL</v>
          </cell>
        </row>
        <row r="266">
          <cell r="U266" t="str">
            <v>SaludSEDE CALI</v>
          </cell>
        </row>
        <row r="267">
          <cell r="U267" t="str">
            <v>SaludSEDE NACIONAL</v>
          </cell>
        </row>
        <row r="268">
          <cell r="U268" t="str">
            <v>AdministraciónSEDE NACIONAL</v>
          </cell>
        </row>
        <row r="269">
          <cell r="U269" t="str">
            <v>AdministraciónSEDE NACIONAL</v>
          </cell>
        </row>
        <row r="270">
          <cell r="U270" t="str">
            <v>SaludSEDE NACIONAL</v>
          </cell>
        </row>
        <row r="271">
          <cell r="U271" t="str">
            <v>SaludSEDE CALI</v>
          </cell>
        </row>
        <row r="272">
          <cell r="U272" t="str">
            <v>SaludSEDE NACIONAL</v>
          </cell>
        </row>
        <row r="273">
          <cell r="U273" t="str">
            <v>ComercialSEDE CALI</v>
          </cell>
        </row>
        <row r="274">
          <cell r="U274" t="str">
            <v>AdministraciónSEDE CALI</v>
          </cell>
        </row>
        <row r="275">
          <cell r="U275" t="str">
            <v>AdministraciónSEDE CALI</v>
          </cell>
        </row>
        <row r="276">
          <cell r="U276" t="str">
            <v>ComercialSEDE CALI</v>
          </cell>
        </row>
        <row r="277">
          <cell r="U277" t="str">
            <v>ComercialSEDE CALI</v>
          </cell>
        </row>
        <row r="278">
          <cell r="U278" t="str">
            <v>AdministraciónSEDE NACIONAL</v>
          </cell>
        </row>
        <row r="279">
          <cell r="U279" t="str">
            <v>AdministraciónSEDE NACIONAL</v>
          </cell>
        </row>
        <row r="280">
          <cell r="U280" t="str">
            <v>ComercialSEDE CALI</v>
          </cell>
        </row>
        <row r="281">
          <cell r="U281" t="str">
            <v>AdministraciónSEDE NACIONAL</v>
          </cell>
        </row>
        <row r="282">
          <cell r="U282" t="str">
            <v>AdministraciónSEDE NACIONAL</v>
          </cell>
        </row>
        <row r="283">
          <cell r="U283" t="str">
            <v>ComercialSEDE NACIONAL</v>
          </cell>
        </row>
        <row r="284">
          <cell r="U284" t="str">
            <v>AdministraciónSEDE NACIONAL</v>
          </cell>
        </row>
        <row r="285">
          <cell r="U285" t="str">
            <v>SaludSEDE NACIONAL</v>
          </cell>
        </row>
        <row r="286">
          <cell r="U286" t="str">
            <v>SaludSEDE NACIONAL</v>
          </cell>
        </row>
        <row r="287">
          <cell r="U287" t="str">
            <v>AdministraciónSEDE CALI</v>
          </cell>
        </row>
        <row r="288">
          <cell r="U288" t="str">
            <v>AdministraciónSEDE NACIONAL</v>
          </cell>
        </row>
        <row r="289">
          <cell r="U289" t="str">
            <v>AdministraciónSEDE NACIONAL</v>
          </cell>
        </row>
        <row r="290">
          <cell r="U290" t="str">
            <v>ComercialSEDE CALI</v>
          </cell>
        </row>
        <row r="291">
          <cell r="U291" t="str">
            <v>AdministraciónSEDE NACIONAL</v>
          </cell>
        </row>
        <row r="292">
          <cell r="U292" t="str">
            <v>SaludSEDE NACIONAL</v>
          </cell>
        </row>
        <row r="293">
          <cell r="U293" t="str">
            <v>AdministraciónSEDE NACIONAL</v>
          </cell>
        </row>
        <row r="294">
          <cell r="U294" t="str">
            <v>SaludSEDE NACIONAL</v>
          </cell>
        </row>
        <row r="295">
          <cell r="U295" t="str">
            <v>ComercialSEDE CALI</v>
          </cell>
        </row>
        <row r="296">
          <cell r="U296" t="str">
            <v>AdministraciónSEDE NACIONAL</v>
          </cell>
        </row>
        <row r="297">
          <cell r="U297" t="str">
            <v>ComercialSEDE CALI</v>
          </cell>
        </row>
        <row r="298">
          <cell r="U298" t="str">
            <v>AdministraciónSEDE NACIONAL</v>
          </cell>
        </row>
        <row r="299">
          <cell r="U299" t="str">
            <v>AdministraciónSEDE NACIONAL</v>
          </cell>
        </row>
        <row r="300">
          <cell r="U300" t="str">
            <v>AdministraciónSEDE NACIONAL</v>
          </cell>
        </row>
        <row r="301">
          <cell r="U301" t="str">
            <v>ComercialSEDE CALI</v>
          </cell>
        </row>
        <row r="302">
          <cell r="U302" t="str">
            <v>ComercialSEDE CALI</v>
          </cell>
        </row>
        <row r="303">
          <cell r="U303" t="str">
            <v>SaludSEDE NACIONAL</v>
          </cell>
        </row>
        <row r="304">
          <cell r="U304" t="str">
            <v>AdministraciónSEDE NACIONAL</v>
          </cell>
        </row>
        <row r="305">
          <cell r="U305" t="str">
            <v>SaludSEDE NACIONAL</v>
          </cell>
        </row>
        <row r="306">
          <cell r="U306" t="str">
            <v>AdministraciónSEDE NACIONAL</v>
          </cell>
        </row>
        <row r="307">
          <cell r="U307" t="str">
            <v>ComercialSEDE HUILA</v>
          </cell>
        </row>
        <row r="308">
          <cell r="U308" t="str">
            <v>AdministraciónSEDE NACIONAL</v>
          </cell>
        </row>
        <row r="309">
          <cell r="U309" t="str">
            <v>ComercialSEDE CALI</v>
          </cell>
        </row>
        <row r="310">
          <cell r="U310" t="str">
            <v>AdministraciónSEDE NACIONAL</v>
          </cell>
        </row>
        <row r="311">
          <cell r="U311" t="str">
            <v>AdministraciónSEDE NACIONAL</v>
          </cell>
        </row>
        <row r="312">
          <cell r="U312" t="str">
            <v>AdministraciónSEDE NACIONAL</v>
          </cell>
        </row>
        <row r="313">
          <cell r="U313" t="str">
            <v>AdministraciónSEDE NACIONAL</v>
          </cell>
        </row>
        <row r="314">
          <cell r="U314" t="str">
            <v>AdministraciónSEDE NACIONAL</v>
          </cell>
        </row>
        <row r="315">
          <cell r="U315" t="str">
            <v>SaludSEDE NACIONAL</v>
          </cell>
        </row>
        <row r="316">
          <cell r="U316" t="str">
            <v>AdministraciónSEDE NACIONAL</v>
          </cell>
        </row>
        <row r="317">
          <cell r="U317" t="str">
            <v>AdministraciónSEDE NACIONAL</v>
          </cell>
        </row>
        <row r="318">
          <cell r="U318" t="str">
            <v>ComercialSEDE PALMIRA</v>
          </cell>
        </row>
        <row r="319">
          <cell r="U319" t="str">
            <v>AdministraciónSEDE NACIONAL</v>
          </cell>
        </row>
        <row r="320">
          <cell r="U320" t="str">
            <v>SaludSEDE PALMIRA</v>
          </cell>
        </row>
        <row r="321">
          <cell r="U321" t="str">
            <v>AdministraciónSEDE NACIONAL</v>
          </cell>
        </row>
        <row r="322">
          <cell r="U322" t="str">
            <v>AdministraciónSEDE NACIONAL</v>
          </cell>
        </row>
        <row r="323">
          <cell r="U323" t="str">
            <v>ComercialSEDE CALI</v>
          </cell>
        </row>
        <row r="324">
          <cell r="U324" t="str">
            <v>SaludSEDE NACIONAL</v>
          </cell>
        </row>
        <row r="325">
          <cell r="U325" t="str">
            <v>AdministraciónSEDE NACIONAL</v>
          </cell>
        </row>
        <row r="326">
          <cell r="U326" t="str">
            <v>SaludSEDE NACIONAL</v>
          </cell>
        </row>
        <row r="327">
          <cell r="U327" t="str">
            <v>AdministraciónSEDE NACIONAL</v>
          </cell>
        </row>
        <row r="328">
          <cell r="U328" t="str">
            <v>AdministraciónSEDE NACIONAL</v>
          </cell>
        </row>
        <row r="329">
          <cell r="U329" t="str">
            <v>AdministraciónSEDE NACIONAL</v>
          </cell>
        </row>
        <row r="330">
          <cell r="U330" t="str">
            <v>AdministraciónSEDE NACIONAL</v>
          </cell>
        </row>
        <row r="331">
          <cell r="U331" t="str">
            <v>AdministraciónSEDE NACIONAL</v>
          </cell>
        </row>
        <row r="332">
          <cell r="U332" t="str">
            <v>AdministraciónSEDE NACIONAL</v>
          </cell>
        </row>
        <row r="333">
          <cell r="U333" t="str">
            <v>AdministraciónSEDE NACIONAL</v>
          </cell>
        </row>
        <row r="334">
          <cell r="U334" t="str">
            <v>ComercialSEDE BUENAVENTURA</v>
          </cell>
        </row>
        <row r="335">
          <cell r="U335" t="str">
            <v>AdministraciónSEDE BUENAVENTURA</v>
          </cell>
        </row>
        <row r="336">
          <cell r="U336" t="str">
            <v>AdministraciónSEDE NACIONAL</v>
          </cell>
        </row>
        <row r="337">
          <cell r="U337" t="str">
            <v>ComercialSEDE QUINDIO</v>
          </cell>
        </row>
        <row r="338">
          <cell r="U338" t="str">
            <v>ComercialSEDE BUENAVENTURA</v>
          </cell>
        </row>
        <row r="339">
          <cell r="U339" t="str">
            <v>SaludSEDE NACIONAL</v>
          </cell>
        </row>
        <row r="340">
          <cell r="U340" t="str">
            <v>ComercialSEDE QUINDIO</v>
          </cell>
        </row>
        <row r="341">
          <cell r="U341" t="str">
            <v>ComercialSEDE RISARALDA</v>
          </cell>
        </row>
        <row r="342">
          <cell r="U342" t="str">
            <v>ComercialSEDE RISARALDA</v>
          </cell>
        </row>
        <row r="343">
          <cell r="U343" t="str">
            <v>ComercialSEDE RISARALDA</v>
          </cell>
        </row>
        <row r="344">
          <cell r="U344" t="str">
            <v>ComercialSEDE RISARALDA</v>
          </cell>
        </row>
        <row r="345">
          <cell r="U345" t="str">
            <v>ComercialSEDE RISARALDA</v>
          </cell>
        </row>
        <row r="346">
          <cell r="U346" t="str">
            <v>AdministraciónSEDE NACIONAL</v>
          </cell>
        </row>
        <row r="347">
          <cell r="U347" t="str">
            <v>ComercialSEDE CAUCA</v>
          </cell>
        </row>
        <row r="348">
          <cell r="U348" t="str">
            <v>ComercialSEDE CALDAS</v>
          </cell>
        </row>
        <row r="349">
          <cell r="U349" t="str">
            <v>ComercialSEDE CALDAS</v>
          </cell>
        </row>
        <row r="350">
          <cell r="U350" t="str">
            <v>ComercialSEDE CALI</v>
          </cell>
        </row>
        <row r="351">
          <cell r="U351" t="str">
            <v>SaludSEDE RISARALDA</v>
          </cell>
        </row>
        <row r="352">
          <cell r="U352" t="str">
            <v>AdministraciónSEDE QUINDIO</v>
          </cell>
        </row>
        <row r="353">
          <cell r="U353" t="str">
            <v>ComercialSEDE QUINDIO</v>
          </cell>
        </row>
        <row r="354">
          <cell r="U354" t="str">
            <v>ComercialSEDE QUINDIO</v>
          </cell>
        </row>
        <row r="355">
          <cell r="U355" t="str">
            <v>ComercialSEDE QUINDIO</v>
          </cell>
        </row>
        <row r="356">
          <cell r="U356" t="str">
            <v>SaludSEDE NACIONAL</v>
          </cell>
        </row>
        <row r="357">
          <cell r="U357" t="str">
            <v>ComercialSEDE CALI</v>
          </cell>
        </row>
        <row r="358">
          <cell r="U358" t="str">
            <v>ComercialSEDE CALDAS</v>
          </cell>
        </row>
        <row r="359">
          <cell r="U359" t="str">
            <v>ComercialSEDE RISARALDA</v>
          </cell>
        </row>
        <row r="360">
          <cell r="U360" t="str">
            <v>ComercialSEDE CALDAS</v>
          </cell>
        </row>
        <row r="361">
          <cell r="U361" t="str">
            <v>SaludSEDE CALDAS</v>
          </cell>
        </row>
        <row r="362">
          <cell r="U362" t="str">
            <v>ComercialSEDE RISARALDA</v>
          </cell>
        </row>
        <row r="363">
          <cell r="U363" t="str">
            <v>ComercialSEDE CALI</v>
          </cell>
        </row>
        <row r="364">
          <cell r="U364" t="str">
            <v>ComercialSEDE RISARALDA</v>
          </cell>
        </row>
        <row r="365">
          <cell r="U365" t="str">
            <v>ComercialSEDE RISARALDA</v>
          </cell>
        </row>
        <row r="366">
          <cell r="U366" t="str">
            <v>ComercialSEDE CALDAS</v>
          </cell>
        </row>
        <row r="367">
          <cell r="U367" t="str">
            <v>SaludSEDE BUGA</v>
          </cell>
        </row>
        <row r="368">
          <cell r="U368" t="str">
            <v>AdministraciónSEDE CAUCA</v>
          </cell>
        </row>
        <row r="369">
          <cell r="U369" t="str">
            <v>Cad. Vac.SEDE CALI</v>
          </cell>
        </row>
        <row r="370">
          <cell r="U370" t="str">
            <v>AdministraciónSEDE NACIONAL</v>
          </cell>
        </row>
        <row r="371">
          <cell r="U371" t="str">
            <v>SaludSEDE CAUCA</v>
          </cell>
        </row>
        <row r="372">
          <cell r="U372" t="str">
            <v>ComercialSEDE CAUCA</v>
          </cell>
        </row>
        <row r="373">
          <cell r="U373" t="str">
            <v>SaludSEDE NACIONAL</v>
          </cell>
        </row>
        <row r="374">
          <cell r="U374" t="str">
            <v>SaludSEDE CALI</v>
          </cell>
        </row>
        <row r="375">
          <cell r="U375" t="str">
            <v>ComercialSEDE CALI</v>
          </cell>
        </row>
        <row r="376">
          <cell r="U376" t="str">
            <v>AdministraciónSEDE NACIONAL</v>
          </cell>
        </row>
        <row r="377">
          <cell r="U377" t="str">
            <v>SaludSEDE CALI</v>
          </cell>
        </row>
        <row r="378">
          <cell r="U378" t="str">
            <v>ComercialSEDE PALMIRA</v>
          </cell>
        </row>
        <row r="379">
          <cell r="U379" t="str">
            <v>ComercialSEDE CALI</v>
          </cell>
        </row>
        <row r="380">
          <cell r="U380" t="str">
            <v>AdministraciónSEDE CALI</v>
          </cell>
        </row>
        <row r="381">
          <cell r="U381" t="str">
            <v>AdministraciónSEDE CARTAGO</v>
          </cell>
        </row>
        <row r="382">
          <cell r="U382" t="str">
            <v>Cad. Vac.SEDE HUILA</v>
          </cell>
        </row>
        <row r="383">
          <cell r="U383" t="str">
            <v>ComercialSEDE HUILA</v>
          </cell>
        </row>
        <row r="384">
          <cell r="U384" t="str">
            <v>ComercialSEDE CALI</v>
          </cell>
        </row>
        <row r="385">
          <cell r="U385" t="str">
            <v>AdministraciónSEDE NACIONAL</v>
          </cell>
        </row>
        <row r="386">
          <cell r="U386" t="str">
            <v>AdministraciónSEDE NACIONAL</v>
          </cell>
        </row>
        <row r="387">
          <cell r="U387" t="str">
            <v>SaludSEDE CALI</v>
          </cell>
        </row>
        <row r="388">
          <cell r="U388" t="str">
            <v>ComercialSEDE CALI</v>
          </cell>
        </row>
        <row r="389">
          <cell r="U389" t="str">
            <v>SaludSEDE CALI</v>
          </cell>
        </row>
        <row r="390">
          <cell r="U390" t="str">
            <v>Cad. Vac.SEDE NACIONAL</v>
          </cell>
        </row>
        <row r="391">
          <cell r="U391" t="str">
            <v>AdministraciónSEDE NACIONAL</v>
          </cell>
        </row>
        <row r="392">
          <cell r="U392" t="str">
            <v>AdministraciónSEDE NACIONAL</v>
          </cell>
        </row>
        <row r="393">
          <cell r="U393" t="str">
            <v>AdministraciónSEDE NACIONAL</v>
          </cell>
        </row>
        <row r="394">
          <cell r="U394" t="str">
            <v>AdministraciónSEDE NACIONAL</v>
          </cell>
        </row>
        <row r="395">
          <cell r="U395" t="str">
            <v>AdministraciónSEDE NACIONAL</v>
          </cell>
        </row>
        <row r="396">
          <cell r="U396" t="str">
            <v>AdministraciónSEDE CALI</v>
          </cell>
        </row>
        <row r="397">
          <cell r="U397" t="str">
            <v>Cad. Vac.SEDE NACIONAL</v>
          </cell>
        </row>
        <row r="398">
          <cell r="U398" t="str">
            <v>AdministraciónSEDE CARTAGO</v>
          </cell>
        </row>
        <row r="399">
          <cell r="U399" t="str">
            <v>ComercialSEDE CALI</v>
          </cell>
        </row>
        <row r="400">
          <cell r="U400" t="str">
            <v>AdministraciónSEDE NACIONAL</v>
          </cell>
        </row>
        <row r="401">
          <cell r="U401" t="str">
            <v>AdministraciónSEDE NACIONAL</v>
          </cell>
        </row>
        <row r="402">
          <cell r="U402" t="str">
            <v>AdministraciónSEDE BUENAVENTURA</v>
          </cell>
        </row>
        <row r="403">
          <cell r="U403" t="str">
            <v>ComercialSEDE BUGA</v>
          </cell>
        </row>
        <row r="404">
          <cell r="U404" t="str">
            <v>AdministraciónSEDE BUGA</v>
          </cell>
        </row>
        <row r="405">
          <cell r="U405" t="str">
            <v>AdministraciónSEDE NACIONAL</v>
          </cell>
        </row>
        <row r="406">
          <cell r="U406" t="str">
            <v>AdministraciónSEDE NACIONAL</v>
          </cell>
        </row>
        <row r="407">
          <cell r="U407" t="str">
            <v>SaludSEDE PALMIRA</v>
          </cell>
        </row>
        <row r="408">
          <cell r="U408" t="str">
            <v>AdministraciónSEDE NACIONAL</v>
          </cell>
        </row>
        <row r="409">
          <cell r="U409" t="str">
            <v>AdministraciónSEDE NACIONAL</v>
          </cell>
        </row>
        <row r="410">
          <cell r="U410" t="str">
            <v>SaludSEDE NACIONAL</v>
          </cell>
        </row>
        <row r="411">
          <cell r="U411" t="str">
            <v>ComercialSEDE NACIONAL</v>
          </cell>
        </row>
        <row r="412">
          <cell r="U412" t="str">
            <v>ComercialSEDE PALMIRA</v>
          </cell>
        </row>
        <row r="413">
          <cell r="U413" t="str">
            <v>ComercialSEDE CALI</v>
          </cell>
        </row>
        <row r="414">
          <cell r="U414" t="str">
            <v>ComercialSEDE PALMIRA</v>
          </cell>
        </row>
        <row r="415">
          <cell r="U415" t="str">
            <v>SaludSEDE PALMIRA</v>
          </cell>
        </row>
        <row r="416">
          <cell r="U416" t="str">
            <v>ComercialSEDE PALMIRA</v>
          </cell>
        </row>
        <row r="417">
          <cell r="U417" t="str">
            <v>ComercialSEDE PALMIRA</v>
          </cell>
        </row>
        <row r="418">
          <cell r="U418" t="str">
            <v>AdministraciónSEDE PALMIRA</v>
          </cell>
        </row>
        <row r="419">
          <cell r="U419" t="str">
            <v>SaludSEDE PALMIRA</v>
          </cell>
        </row>
        <row r="420">
          <cell r="U420" t="str">
            <v>SaludSEDE PALMIRA</v>
          </cell>
        </row>
        <row r="421">
          <cell r="U421" t="str">
            <v>ComercialSEDE CALI</v>
          </cell>
        </row>
        <row r="422">
          <cell r="U422" t="str">
            <v>AdministraciónSEDE NACIONAL</v>
          </cell>
        </row>
        <row r="423">
          <cell r="U423" t="str">
            <v>SaludSEDE CALI</v>
          </cell>
        </row>
        <row r="424">
          <cell r="U424" t="str">
            <v>SaludSEDE QUINDIO</v>
          </cell>
        </row>
        <row r="425">
          <cell r="U425" t="str">
            <v>ComercialSEDE CALI</v>
          </cell>
        </row>
        <row r="426">
          <cell r="U426" t="str">
            <v>ComercialSEDE TULUA</v>
          </cell>
        </row>
        <row r="427">
          <cell r="U427" t="str">
            <v>AdministraciónSEDE NACIONAL</v>
          </cell>
        </row>
        <row r="428">
          <cell r="U428" t="str">
            <v>SaludSEDE CARTAGO</v>
          </cell>
        </row>
        <row r="429">
          <cell r="U429" t="str">
            <v>AdministraciónSEDE CALI</v>
          </cell>
        </row>
        <row r="430">
          <cell r="U430" t="str">
            <v>AdministraciónSEDE CALDAS</v>
          </cell>
        </row>
        <row r="431">
          <cell r="U431" t="str">
            <v>AdministraciónSEDE CALDAS</v>
          </cell>
        </row>
        <row r="432">
          <cell r="U432" t="str">
            <v>SaludSEDE CALDAS</v>
          </cell>
        </row>
        <row r="433">
          <cell r="U433" t="str">
            <v>ComercialSEDE CALDAS</v>
          </cell>
        </row>
        <row r="434">
          <cell r="U434" t="str">
            <v>SaludSEDE CALI</v>
          </cell>
        </row>
        <row r="435">
          <cell r="U435" t="str">
            <v>ComercialSEDE CALDAS</v>
          </cell>
        </row>
        <row r="436">
          <cell r="U436" t="str">
            <v>SaludSEDE NACIONAL</v>
          </cell>
        </row>
        <row r="437">
          <cell r="U437" t="str">
            <v>ComercialSEDE CALDAS</v>
          </cell>
        </row>
        <row r="438">
          <cell r="U438" t="str">
            <v>ComercialSEDE CALDAS</v>
          </cell>
        </row>
        <row r="439">
          <cell r="U439" t="str">
            <v>ComercialSEDE CALDAS</v>
          </cell>
        </row>
        <row r="440">
          <cell r="U440" t="str">
            <v>AdministraciónSEDE CALDAS</v>
          </cell>
        </row>
        <row r="441">
          <cell r="U441" t="str">
            <v>AdministraciónSEDE CALDAS</v>
          </cell>
        </row>
        <row r="442">
          <cell r="U442" t="str">
            <v>ComercialSEDE CALDAS</v>
          </cell>
        </row>
        <row r="443">
          <cell r="U443" t="str">
            <v>SaludSEDE RISARALDA</v>
          </cell>
        </row>
        <row r="444">
          <cell r="U444" t="str">
            <v>ComercialSEDE CAUCA</v>
          </cell>
        </row>
        <row r="445">
          <cell r="U445" t="str">
            <v>Cad. Vac.SEDE CALDAS</v>
          </cell>
        </row>
        <row r="446">
          <cell r="U446" t="str">
            <v>ComercialSEDE CALDAS</v>
          </cell>
        </row>
        <row r="447">
          <cell r="U447" t="str">
            <v>SaludSEDE RISARALDA</v>
          </cell>
        </row>
        <row r="448">
          <cell r="U448" t="str">
            <v>AdministraciónSEDE NACIONAL</v>
          </cell>
        </row>
        <row r="449">
          <cell r="U449" t="str">
            <v>SaludSEDE RISARALDA</v>
          </cell>
        </row>
        <row r="450">
          <cell r="U450" t="str">
            <v>SaludSEDE CALI</v>
          </cell>
        </row>
        <row r="451">
          <cell r="U451" t="str">
            <v>ComercialSEDE CALDAS</v>
          </cell>
        </row>
        <row r="452">
          <cell r="U452" t="str">
            <v>SaludSEDE CALDAS</v>
          </cell>
        </row>
        <row r="453">
          <cell r="U453" t="str">
            <v>AdministraciónSEDE CALDAS</v>
          </cell>
        </row>
        <row r="454">
          <cell r="U454" t="str">
            <v>ComercialSEDE CALDAS</v>
          </cell>
        </row>
        <row r="455">
          <cell r="U455" t="str">
            <v>SaludSEDE CALDAS</v>
          </cell>
        </row>
        <row r="456">
          <cell r="U456" t="str">
            <v>ComercialSEDE NARIÑO</v>
          </cell>
        </row>
        <row r="457">
          <cell r="U457" t="str">
            <v>ComercialSEDE PALMIRA</v>
          </cell>
        </row>
        <row r="458">
          <cell r="U458" t="str">
            <v>SaludSEDE CALI</v>
          </cell>
        </row>
        <row r="459">
          <cell r="U459" t="str">
            <v>AdministraciónSEDE PALMIRA</v>
          </cell>
        </row>
        <row r="460">
          <cell r="U460" t="str">
            <v>ComercialSEDE CALI</v>
          </cell>
        </row>
        <row r="461">
          <cell r="U461" t="str">
            <v>ComercialSEDE BUGA</v>
          </cell>
        </row>
        <row r="462">
          <cell r="U462" t="str">
            <v>ComercialSEDE CALI</v>
          </cell>
        </row>
        <row r="463">
          <cell r="U463" t="str">
            <v>AdministraciónSEDE NACIONAL</v>
          </cell>
        </row>
        <row r="464">
          <cell r="U464" t="str">
            <v>AdministraciónSEDE NACIONAL</v>
          </cell>
        </row>
        <row r="465">
          <cell r="U465" t="str">
            <v>SaludSEDE CALI</v>
          </cell>
        </row>
        <row r="466">
          <cell r="U466" t="str">
            <v>ComercialSEDE CALI</v>
          </cell>
        </row>
        <row r="467">
          <cell r="U467" t="str">
            <v>SaludSEDE TULUA</v>
          </cell>
        </row>
        <row r="468">
          <cell r="U468" t="str">
            <v>ComercialSEDE PALMIRA</v>
          </cell>
        </row>
        <row r="469">
          <cell r="U469" t="str">
            <v>ComercialSEDE CALI</v>
          </cell>
        </row>
        <row r="470">
          <cell r="U470" t="str">
            <v>ComercialSEDE CALI</v>
          </cell>
        </row>
        <row r="471">
          <cell r="U471" t="str">
            <v>SaludSEDE NACIONAL</v>
          </cell>
        </row>
        <row r="472">
          <cell r="U472" t="str">
            <v>AdministraciónSEDE NACIONAL</v>
          </cell>
        </row>
        <row r="473">
          <cell r="U473" t="str">
            <v>SaludSEDE CALI</v>
          </cell>
        </row>
        <row r="474">
          <cell r="U474" t="str">
            <v>ComercialSEDE CALI</v>
          </cell>
        </row>
        <row r="475">
          <cell r="U475" t="str">
            <v>SaludSEDE NACIONAL</v>
          </cell>
        </row>
        <row r="476">
          <cell r="U476" t="str">
            <v>SaludSEDE CALI</v>
          </cell>
        </row>
        <row r="477">
          <cell r="U477" t="str">
            <v>Cad. Vac.SEDE NACIONAL</v>
          </cell>
        </row>
        <row r="478">
          <cell r="U478" t="str">
            <v>Cad. Vac.SEDE NACIONAL</v>
          </cell>
        </row>
        <row r="479">
          <cell r="U479" t="str">
            <v>AdministraciónSEDE NACIONAL</v>
          </cell>
        </row>
        <row r="480">
          <cell r="U480" t="str">
            <v>ComercialSEDE CALI</v>
          </cell>
        </row>
        <row r="481">
          <cell r="U481" t="str">
            <v>ComercialSEDE BUENAVENTURA</v>
          </cell>
        </row>
        <row r="482">
          <cell r="U482" t="str">
            <v>ComercialSEDE CALI</v>
          </cell>
        </row>
        <row r="483">
          <cell r="U483" t="str">
            <v>ComercialSEDE CARTAGO</v>
          </cell>
        </row>
        <row r="484">
          <cell r="U484" t="str">
            <v>SaludSEDE CARTAGO</v>
          </cell>
        </row>
        <row r="485">
          <cell r="U485" t="str">
            <v>ComercialSEDE CARTAGO</v>
          </cell>
        </row>
        <row r="486">
          <cell r="U486" t="str">
            <v>ComercialSEDE RISARALDA</v>
          </cell>
        </row>
        <row r="487">
          <cell r="U487" t="str">
            <v>ComercialSEDE CARTAGO</v>
          </cell>
        </row>
        <row r="488">
          <cell r="U488" t="str">
            <v>SaludSEDE CARTAGO</v>
          </cell>
        </row>
        <row r="489">
          <cell r="U489" t="str">
            <v>SaludSEDE NACIONAL</v>
          </cell>
        </row>
        <row r="490">
          <cell r="U490" t="str">
            <v>ComercialSEDE CARTAGO</v>
          </cell>
        </row>
        <row r="491">
          <cell r="U491" t="str">
            <v>ComercialSEDE CARTAGO</v>
          </cell>
        </row>
        <row r="492">
          <cell r="U492" t="str">
            <v>Cad. Vac.SEDE CARTAGO</v>
          </cell>
        </row>
        <row r="493">
          <cell r="U493" t="str">
            <v>ComercialSEDE CARTAGO</v>
          </cell>
        </row>
        <row r="494">
          <cell r="U494" t="str">
            <v>AdministraciónSEDE NACIONAL</v>
          </cell>
        </row>
        <row r="495">
          <cell r="U495" t="str">
            <v>AdministraciónSEDE CARTAGO</v>
          </cell>
        </row>
        <row r="496">
          <cell r="U496" t="str">
            <v>AdministraciónSEDE CARTAGO</v>
          </cell>
        </row>
        <row r="497">
          <cell r="U497" t="str">
            <v>ComercialSEDE CARTAGO</v>
          </cell>
        </row>
        <row r="498">
          <cell r="U498" t="str">
            <v>AdministraciónSEDE NACIONAL</v>
          </cell>
        </row>
        <row r="499">
          <cell r="U499" t="str">
            <v>AdministraciónSEDE NACIONAL</v>
          </cell>
        </row>
        <row r="500">
          <cell r="U500" t="str">
            <v>SaludSEDE CALI</v>
          </cell>
        </row>
        <row r="501">
          <cell r="U501" t="str">
            <v>AdministraciónSEDE NACIONAL</v>
          </cell>
        </row>
        <row r="502">
          <cell r="U502" t="str">
            <v>ComercialSEDE CALI</v>
          </cell>
        </row>
        <row r="503">
          <cell r="U503" t="str">
            <v>AdministraciónSEDE NACIONAL</v>
          </cell>
        </row>
        <row r="504">
          <cell r="U504" t="str">
            <v>AdministraciónSEDE NACIONAL</v>
          </cell>
        </row>
        <row r="505">
          <cell r="U505" t="str">
            <v>AdministraciónSEDE CALI</v>
          </cell>
        </row>
        <row r="506">
          <cell r="U506" t="str">
            <v>ComercialSEDE CALI</v>
          </cell>
        </row>
        <row r="507">
          <cell r="U507" t="str">
            <v>ComercialSEDE CALI</v>
          </cell>
        </row>
        <row r="508">
          <cell r="U508" t="str">
            <v>AdministraciónSEDE NACIONAL</v>
          </cell>
        </row>
        <row r="509">
          <cell r="U509" t="str">
            <v>AdministraciónSEDE NACIONAL</v>
          </cell>
        </row>
        <row r="510">
          <cell r="U510" t="str">
            <v>AdministraciónSEDE NACIONAL</v>
          </cell>
        </row>
        <row r="511">
          <cell r="U511" t="str">
            <v>AdministraciónSEDE NACIONAL</v>
          </cell>
        </row>
        <row r="512">
          <cell r="U512" t="str">
            <v>AdministraciónSEDE CALI</v>
          </cell>
        </row>
        <row r="513">
          <cell r="U513" t="str">
            <v>AdministraciónSEDE NACIONAL</v>
          </cell>
        </row>
        <row r="514">
          <cell r="U514" t="str">
            <v>SaludSEDE NACIONAL</v>
          </cell>
        </row>
        <row r="515">
          <cell r="U515" t="str">
            <v>ComercialSEDE CALI</v>
          </cell>
        </row>
        <row r="516">
          <cell r="U516" t="str">
            <v>AdministraciónSEDE NACIONAL</v>
          </cell>
        </row>
        <row r="517">
          <cell r="U517" t="str">
            <v>ComercialSEDE CALI</v>
          </cell>
        </row>
        <row r="518">
          <cell r="U518" t="str">
            <v>Cad. Vac.SEDE NACIONAL</v>
          </cell>
        </row>
        <row r="519">
          <cell r="U519" t="str">
            <v>AdministraciónSEDE NACIONAL</v>
          </cell>
        </row>
        <row r="520">
          <cell r="U520" t="str">
            <v>SaludSEDE NACIONAL</v>
          </cell>
        </row>
        <row r="521">
          <cell r="U521" t="str">
            <v>SaludSEDE NACIONAL</v>
          </cell>
        </row>
        <row r="522">
          <cell r="U522" t="str">
            <v>AdministraciónSEDE NACIONAL</v>
          </cell>
        </row>
        <row r="523">
          <cell r="U523" t="str">
            <v>AdministraciónSEDE CALI</v>
          </cell>
        </row>
        <row r="524">
          <cell r="U524" t="str">
            <v>AdministraciónSEDE NACIONAL</v>
          </cell>
        </row>
        <row r="525">
          <cell r="U525" t="str">
            <v>AdministraciónSEDE NACIONAL</v>
          </cell>
        </row>
        <row r="526">
          <cell r="U526" t="str">
            <v>AdministraciónSEDE NACIONAL</v>
          </cell>
        </row>
        <row r="527">
          <cell r="U527" t="str">
            <v>Cad. Vac.SEDE CALI</v>
          </cell>
        </row>
        <row r="528">
          <cell r="U528" t="str">
            <v>ComercialSEDE NACIONAL</v>
          </cell>
        </row>
        <row r="529">
          <cell r="U529" t="str">
            <v>AdministraciónSEDE NACIONAL</v>
          </cell>
        </row>
        <row r="530">
          <cell r="U530" t="str">
            <v>ComercialSEDE NACIONAL</v>
          </cell>
        </row>
        <row r="531">
          <cell r="U531" t="str">
            <v>AdministraciónSEDE NACIONAL</v>
          </cell>
        </row>
        <row r="532">
          <cell r="U532" t="str">
            <v>AdministraciónSEDE NACIONAL</v>
          </cell>
        </row>
        <row r="533">
          <cell r="U533" t="str">
            <v>ComercialSEDE BUENAVENTURA</v>
          </cell>
        </row>
        <row r="534">
          <cell r="U534" t="str">
            <v>SaludSEDE NACIONAL</v>
          </cell>
        </row>
        <row r="535">
          <cell r="U535" t="str">
            <v>ComercialSEDE PALMIRA</v>
          </cell>
        </row>
        <row r="536">
          <cell r="U536" t="str">
            <v>ComercialSEDE BUGA</v>
          </cell>
        </row>
        <row r="537">
          <cell r="U537" t="str">
            <v>ComercialSEDE BUGA</v>
          </cell>
        </row>
        <row r="538">
          <cell r="U538" t="str">
            <v>ComercialSEDE BUGA</v>
          </cell>
        </row>
        <row r="539">
          <cell r="U539" t="str">
            <v>AdministraciónSEDE BUGA</v>
          </cell>
        </row>
        <row r="540">
          <cell r="U540" t="str">
            <v>AdministraciónSEDE NACIONAL</v>
          </cell>
        </row>
        <row r="541">
          <cell r="U541" t="str">
            <v>AdministraciónSEDE BUGA</v>
          </cell>
        </row>
        <row r="542">
          <cell r="U542" t="str">
            <v>SaludSEDE NACIONAL</v>
          </cell>
        </row>
        <row r="543">
          <cell r="U543" t="str">
            <v>AdministraciónSEDE NACIONAL</v>
          </cell>
        </row>
        <row r="544">
          <cell r="U544" t="str">
            <v>AdministraciónSEDE NACIONAL</v>
          </cell>
        </row>
        <row r="545">
          <cell r="U545" t="str">
            <v>AdministraciónSEDE NACIONAL</v>
          </cell>
        </row>
        <row r="546">
          <cell r="U546" t="str">
            <v>AdministraciónSEDE NACIONAL</v>
          </cell>
        </row>
        <row r="547">
          <cell r="U547" t="str">
            <v>ComercialSEDE NACIONAL</v>
          </cell>
        </row>
        <row r="548">
          <cell r="U548" t="str">
            <v>AdministraciónSEDE NACIONAL</v>
          </cell>
        </row>
        <row r="549">
          <cell r="U549" t="str">
            <v>ComercialSEDE NACIONAL</v>
          </cell>
        </row>
        <row r="550">
          <cell r="U550" t="str">
            <v>AdministraciónSEDE TULUA</v>
          </cell>
        </row>
        <row r="551">
          <cell r="U551" t="str">
            <v>AdministraciónSEDE NACIONAL</v>
          </cell>
        </row>
        <row r="552">
          <cell r="U552" t="str">
            <v>ComercialSEDE CALI</v>
          </cell>
        </row>
        <row r="553">
          <cell r="U553" t="str">
            <v>AdministraciónSEDE NACIONAL</v>
          </cell>
        </row>
        <row r="554">
          <cell r="U554" t="str">
            <v>ComercialSEDE CALI</v>
          </cell>
        </row>
        <row r="555">
          <cell r="U555" t="str">
            <v>ComercialSEDE CALI</v>
          </cell>
        </row>
        <row r="556">
          <cell r="U556" t="str">
            <v>ComercialSEDE CALI</v>
          </cell>
        </row>
        <row r="557">
          <cell r="U557" t="str">
            <v>ComercialSEDE CALI</v>
          </cell>
        </row>
        <row r="558">
          <cell r="U558" t="str">
            <v>ComercialSEDE CALI</v>
          </cell>
        </row>
        <row r="559">
          <cell r="U559" t="str">
            <v>ComercialSEDE CALI</v>
          </cell>
        </row>
        <row r="560">
          <cell r="U560" t="str">
            <v>AdministraciónSEDE NACIONAL</v>
          </cell>
        </row>
        <row r="561">
          <cell r="U561" t="str">
            <v>AdministraciónSEDE NACIONAL</v>
          </cell>
        </row>
        <row r="562">
          <cell r="U562" t="str">
            <v>ComercialSEDE CALI</v>
          </cell>
        </row>
        <row r="563">
          <cell r="U563" t="str">
            <v>ComercialSEDE CALI</v>
          </cell>
        </row>
        <row r="564">
          <cell r="U564" t="str">
            <v>AdministraciónSEDE CALI</v>
          </cell>
        </row>
        <row r="565">
          <cell r="U565" t="str">
            <v>ComercialSEDE CALI</v>
          </cell>
        </row>
        <row r="566">
          <cell r="U566" t="str">
            <v>AdministraciónSEDE NACIONAL</v>
          </cell>
        </row>
        <row r="567">
          <cell r="U567" t="str">
            <v>SaludSEDE NACIONAL</v>
          </cell>
        </row>
        <row r="568">
          <cell r="U568" t="str">
            <v>AdministraciónSEDE CALI</v>
          </cell>
        </row>
        <row r="569">
          <cell r="U569" t="str">
            <v>ComercialSEDE CALI</v>
          </cell>
        </row>
        <row r="570">
          <cell r="U570" t="str">
            <v>ComercialSEDE CALI</v>
          </cell>
        </row>
        <row r="571">
          <cell r="U571" t="str">
            <v>Cad. Vac.SEDE NACIONAL</v>
          </cell>
        </row>
        <row r="572">
          <cell r="U572" t="str">
            <v>SaludSEDE NACIONAL</v>
          </cell>
        </row>
        <row r="573">
          <cell r="U573" t="str">
            <v>ComercialSEDE CALI</v>
          </cell>
        </row>
        <row r="574">
          <cell r="U574" t="str">
            <v>ComercialSEDE CALI</v>
          </cell>
        </row>
        <row r="575">
          <cell r="U575" t="str">
            <v>ComercialSEDE CALI</v>
          </cell>
        </row>
        <row r="576">
          <cell r="U576" t="str">
            <v>ComercialSEDE CALI</v>
          </cell>
        </row>
        <row r="577">
          <cell r="U577" t="str">
            <v>ComercialSEDE CALI</v>
          </cell>
        </row>
        <row r="578">
          <cell r="U578" t="str">
            <v>AdministraciónSEDE NACIONAL</v>
          </cell>
        </row>
        <row r="579">
          <cell r="U579" t="str">
            <v>AdministraciónSEDE NACIONAL</v>
          </cell>
        </row>
        <row r="580">
          <cell r="U580" t="str">
            <v>AdministraciónSEDE NACIONAL</v>
          </cell>
        </row>
        <row r="581">
          <cell r="U581" t="str">
            <v>ComercialSEDE CALI</v>
          </cell>
        </row>
        <row r="582">
          <cell r="U582" t="str">
            <v>ComercialSEDE NACIONAL</v>
          </cell>
        </row>
        <row r="583">
          <cell r="U583" t="str">
            <v>AdministraciónSEDE CALI</v>
          </cell>
        </row>
        <row r="584">
          <cell r="U584" t="str">
            <v>ComercialSEDE CALI</v>
          </cell>
        </row>
        <row r="585">
          <cell r="U585" t="str">
            <v>AdministraciónSEDE NACIONAL</v>
          </cell>
        </row>
        <row r="586">
          <cell r="U586" t="str">
            <v>SaludSEDE NACIONAL</v>
          </cell>
        </row>
        <row r="587">
          <cell r="U587" t="str">
            <v>AdministraciónSEDE NACIONAL</v>
          </cell>
        </row>
        <row r="588">
          <cell r="U588" t="str">
            <v>AdministraciónSEDE NACIONAL</v>
          </cell>
        </row>
        <row r="589">
          <cell r="U589" t="str">
            <v>SaludSEDE NACIONAL</v>
          </cell>
        </row>
        <row r="590">
          <cell r="U590" t="str">
            <v>SaludSEDE CALI</v>
          </cell>
        </row>
        <row r="591">
          <cell r="U591" t="str">
            <v>AdministraciónSEDE NACIONAL</v>
          </cell>
        </row>
        <row r="592">
          <cell r="U592" t="str">
            <v>AdministraciónSEDE NACIONAL</v>
          </cell>
        </row>
        <row r="593">
          <cell r="U593" t="str">
            <v>ComercialSEDE CALI</v>
          </cell>
        </row>
        <row r="594">
          <cell r="U594" t="str">
            <v>ComercialSEDE CALI</v>
          </cell>
        </row>
        <row r="595">
          <cell r="U595" t="str">
            <v>SaludSEDE NACIONAL</v>
          </cell>
        </row>
        <row r="596">
          <cell r="U596" t="str">
            <v>SaludSEDE NACIONAL</v>
          </cell>
        </row>
        <row r="597">
          <cell r="U597" t="str">
            <v>AdministraciónSEDE CALI</v>
          </cell>
        </row>
        <row r="598">
          <cell r="U598" t="str">
            <v>SaludSEDE CALI</v>
          </cell>
        </row>
        <row r="599">
          <cell r="U599" t="str">
            <v>AdministraciónSEDE CALI</v>
          </cell>
        </row>
        <row r="600">
          <cell r="U600" t="str">
            <v>ComercialSEDE CALI</v>
          </cell>
        </row>
        <row r="601">
          <cell r="U601" t="str">
            <v>AdministraciónSEDE NACIONAL</v>
          </cell>
        </row>
        <row r="602">
          <cell r="U602" t="str">
            <v>AdministraciónSEDE NACIONAL</v>
          </cell>
        </row>
        <row r="603">
          <cell r="U603" t="str">
            <v>ComercialSEDE CALI</v>
          </cell>
        </row>
        <row r="604">
          <cell r="U604" t="str">
            <v>SaludSEDE CALI</v>
          </cell>
        </row>
        <row r="605">
          <cell r="U605" t="str">
            <v>AdministraciónSEDE NACIONAL</v>
          </cell>
        </row>
        <row r="606">
          <cell r="U606" t="str">
            <v>AdministraciónSEDE NACIONAL</v>
          </cell>
        </row>
        <row r="607">
          <cell r="U607" t="str">
            <v>AdministraciónSEDE NACIONAL</v>
          </cell>
        </row>
        <row r="608">
          <cell r="U608" t="str">
            <v>AdministraciónSEDE NACIONAL</v>
          </cell>
        </row>
        <row r="609">
          <cell r="U609" t="str">
            <v>Cad. Vac.SEDE NACIONAL</v>
          </cell>
        </row>
        <row r="610">
          <cell r="U610" t="str">
            <v>SaludSEDE CALI</v>
          </cell>
        </row>
        <row r="611">
          <cell r="U611" t="str">
            <v>ComercialSEDE CALI</v>
          </cell>
        </row>
        <row r="612">
          <cell r="U612" t="str">
            <v>SaludSEDE QUINDIO</v>
          </cell>
        </row>
        <row r="613">
          <cell r="U613" t="str">
            <v>AdministraciónSEDE RISARALDA</v>
          </cell>
        </row>
        <row r="614">
          <cell r="U614" t="str">
            <v>AdministraciónSEDE CAUCA</v>
          </cell>
        </row>
        <row r="615">
          <cell r="U615" t="str">
            <v>ComercialSEDE CAUCA</v>
          </cell>
        </row>
        <row r="616">
          <cell r="U616" t="str">
            <v>AdministraciónSEDE CAUCA</v>
          </cell>
        </row>
        <row r="617">
          <cell r="U617" t="str">
            <v>SaludSEDE NACIONAL</v>
          </cell>
        </row>
        <row r="618">
          <cell r="U618" t="str">
            <v>SaludSEDE CAUCA</v>
          </cell>
        </row>
        <row r="619">
          <cell r="U619" t="str">
            <v>SaludSEDE NACIONAL</v>
          </cell>
        </row>
        <row r="620">
          <cell r="U620" t="str">
            <v>SaludSEDE NACIONAL</v>
          </cell>
        </row>
        <row r="621">
          <cell r="U621" t="str">
            <v>ComercialSEDE CALI</v>
          </cell>
        </row>
        <row r="622">
          <cell r="U622" t="str">
            <v>ComercialSEDE CALI</v>
          </cell>
        </row>
        <row r="623">
          <cell r="U623" t="str">
            <v>SaludSEDE CALI</v>
          </cell>
        </row>
        <row r="624">
          <cell r="U624" t="str">
            <v>ComercialSEDE CALI</v>
          </cell>
        </row>
        <row r="625">
          <cell r="U625" t="str">
            <v>SaludSEDE NACIONAL</v>
          </cell>
        </row>
        <row r="626">
          <cell r="U626" t="str">
            <v>AdministraciónSEDE CAUCA</v>
          </cell>
        </row>
        <row r="627">
          <cell r="U627" t="str">
            <v>SaludSEDE CALI</v>
          </cell>
        </row>
        <row r="628">
          <cell r="U628" t="str">
            <v>SaludSEDE NACIONAL</v>
          </cell>
        </row>
        <row r="629">
          <cell r="U629" t="str">
            <v>ComercialSEDE CAUCA</v>
          </cell>
        </row>
        <row r="630">
          <cell r="U630" t="str">
            <v>ComercialSEDE CAUCA</v>
          </cell>
        </row>
        <row r="631">
          <cell r="U631" t="str">
            <v>SaludSEDE CAUCA</v>
          </cell>
        </row>
        <row r="632">
          <cell r="U632" t="str">
            <v>SaludSEDE CALI</v>
          </cell>
        </row>
        <row r="633">
          <cell r="U633" t="str">
            <v>SaludSEDE CAUCA</v>
          </cell>
        </row>
        <row r="634">
          <cell r="U634" t="str">
            <v>ComercialSEDE CAUCA</v>
          </cell>
        </row>
        <row r="635">
          <cell r="U635" t="str">
            <v>AdministraciónSEDE NACIONAL</v>
          </cell>
        </row>
        <row r="636">
          <cell r="U636" t="str">
            <v>ComercialSEDE CALI</v>
          </cell>
        </row>
        <row r="637">
          <cell r="U637" t="str">
            <v>ComercialSEDE CALI</v>
          </cell>
        </row>
        <row r="638">
          <cell r="U638" t="str">
            <v>ComercialSEDE CALI</v>
          </cell>
        </row>
        <row r="639">
          <cell r="U639" t="str">
            <v>SaludSEDE CALI</v>
          </cell>
        </row>
        <row r="640">
          <cell r="U640" t="str">
            <v>ComercialSEDE CALI</v>
          </cell>
        </row>
        <row r="641">
          <cell r="U641" t="str">
            <v>SaludSEDE CALI</v>
          </cell>
        </row>
        <row r="642">
          <cell r="U642" t="str">
            <v>ComercialSEDE CALI</v>
          </cell>
        </row>
        <row r="643">
          <cell r="U643" t="str">
            <v>AdministraciónSEDE CALI</v>
          </cell>
        </row>
        <row r="644">
          <cell r="U644" t="str">
            <v>ComercialSEDE CALI</v>
          </cell>
        </row>
        <row r="645">
          <cell r="U645" t="str">
            <v>AdministraciónSEDE NACIONAL</v>
          </cell>
        </row>
        <row r="646">
          <cell r="U646" t="str">
            <v>ComercialSEDE CAUCA</v>
          </cell>
        </row>
        <row r="647">
          <cell r="U647" t="str">
            <v>ComercialSEDE CALI</v>
          </cell>
        </row>
        <row r="648">
          <cell r="U648" t="str">
            <v>AdministraciónSEDE RISARALDA</v>
          </cell>
        </row>
        <row r="649">
          <cell r="U649" t="str">
            <v>AdministraciónSEDE NACIONAL</v>
          </cell>
        </row>
        <row r="650">
          <cell r="U650" t="str">
            <v>ComercialSEDE HUILA</v>
          </cell>
        </row>
        <row r="651">
          <cell r="U651" t="str">
            <v>AdministraciónSEDE PALMIRA</v>
          </cell>
        </row>
        <row r="652">
          <cell r="U652" t="str">
            <v>ComercialSEDE HUILA</v>
          </cell>
        </row>
        <row r="653">
          <cell r="U653" t="str">
            <v>ComercialSEDE HUILA</v>
          </cell>
        </row>
        <row r="654">
          <cell r="U654" t="str">
            <v>AdministraciónSEDE NARIÑO</v>
          </cell>
        </row>
        <row r="655">
          <cell r="U655" t="str">
            <v>SaludSEDE NARIÑO</v>
          </cell>
        </row>
        <row r="656">
          <cell r="U656" t="str">
            <v>ComercialSEDE NARIÑO</v>
          </cell>
        </row>
        <row r="657">
          <cell r="U657" t="str">
            <v>ComercialSEDE CALI</v>
          </cell>
        </row>
        <row r="658">
          <cell r="U658" t="str">
            <v>AdministraciónSEDE NACIONAL</v>
          </cell>
        </row>
        <row r="659">
          <cell r="U659" t="str">
            <v>SaludSEDE NACIONAL</v>
          </cell>
        </row>
        <row r="660">
          <cell r="U660" t="str">
            <v>AdministraciónSEDE NACIONAL</v>
          </cell>
        </row>
        <row r="661">
          <cell r="U661" t="str">
            <v>ComercialSEDE BUENAVENTURA</v>
          </cell>
        </row>
        <row r="662">
          <cell r="U662" t="str">
            <v>ComercialSEDE BUENAVENTURA</v>
          </cell>
        </row>
        <row r="663">
          <cell r="U663" t="str">
            <v>AdministraciónSEDE BUENAVENTURA</v>
          </cell>
        </row>
        <row r="664">
          <cell r="U664" t="str">
            <v>ComercialSEDE BUENAVENTURA</v>
          </cell>
        </row>
        <row r="665">
          <cell r="U665" t="str">
            <v>ComercialSEDE BUENAVENTURA</v>
          </cell>
        </row>
        <row r="666">
          <cell r="U666" t="str">
            <v>AdministraciónSEDE NACIONAL</v>
          </cell>
        </row>
        <row r="667">
          <cell r="U667" t="str">
            <v>AdministraciónSEDE NACIONAL</v>
          </cell>
        </row>
        <row r="668">
          <cell r="U668" t="str">
            <v>AdministraciónSEDE NACIONAL</v>
          </cell>
        </row>
        <row r="669">
          <cell r="U669" t="str">
            <v>AdministraciónSEDE CALI</v>
          </cell>
        </row>
        <row r="670">
          <cell r="U670" t="str">
            <v>SaludSEDE CALI</v>
          </cell>
        </row>
        <row r="671">
          <cell r="U671" t="str">
            <v>Cad. Vac.SEDE NACIONAL</v>
          </cell>
        </row>
        <row r="672">
          <cell r="U672" t="str">
            <v>AdministraciónSEDE NACIONAL</v>
          </cell>
        </row>
        <row r="673">
          <cell r="U673" t="str">
            <v>AdministraciónSEDE NACIONAL</v>
          </cell>
        </row>
        <row r="674">
          <cell r="U674" t="str">
            <v>ComercialSEDE CALI</v>
          </cell>
        </row>
        <row r="675">
          <cell r="U675" t="str">
            <v>AdministraciónSEDE TULUA</v>
          </cell>
        </row>
        <row r="676">
          <cell r="U676" t="str">
            <v>AdministraciónSEDE NACIONAL</v>
          </cell>
        </row>
        <row r="677">
          <cell r="U677" t="str">
            <v>AdministraciónSEDE BUGA</v>
          </cell>
        </row>
        <row r="678">
          <cell r="U678" t="str">
            <v>ComercialSEDE BUGA</v>
          </cell>
        </row>
        <row r="679">
          <cell r="U679" t="str">
            <v>SaludSEDE BUGA</v>
          </cell>
        </row>
        <row r="680">
          <cell r="U680" t="str">
            <v>AdministraciónSEDE NACIONAL</v>
          </cell>
        </row>
        <row r="681">
          <cell r="U681" t="str">
            <v>ComercialSEDE BUGA</v>
          </cell>
        </row>
        <row r="682">
          <cell r="U682" t="str">
            <v>ComercialSEDE PALMIRA</v>
          </cell>
        </row>
        <row r="683">
          <cell r="U683" t="str">
            <v>SaludSEDE NACIONAL</v>
          </cell>
        </row>
        <row r="684">
          <cell r="U684" t="str">
            <v>SaludSEDE NACIONAL</v>
          </cell>
        </row>
        <row r="685">
          <cell r="U685" t="str">
            <v>SaludSEDE BUGA</v>
          </cell>
        </row>
        <row r="686">
          <cell r="U686" t="str">
            <v>AdministraciónSEDE BUGA</v>
          </cell>
        </row>
        <row r="687">
          <cell r="U687" t="str">
            <v>AdministraciónSEDE BUGA</v>
          </cell>
        </row>
        <row r="688">
          <cell r="U688" t="str">
            <v>AdministraciónSEDE NACIONAL</v>
          </cell>
        </row>
        <row r="689">
          <cell r="U689" t="str">
            <v>AdministraciónSEDE NACIONAL</v>
          </cell>
        </row>
        <row r="690">
          <cell r="U690" t="str">
            <v>AdministraciónSEDE NACIONAL</v>
          </cell>
        </row>
        <row r="691">
          <cell r="U691" t="str">
            <v>ComercialSEDE TULUA</v>
          </cell>
        </row>
        <row r="692">
          <cell r="U692" t="str">
            <v>ComercialSEDE CALI</v>
          </cell>
        </row>
        <row r="693">
          <cell r="U693" t="str">
            <v>ComercialSEDE CALI</v>
          </cell>
        </row>
        <row r="694">
          <cell r="U694" t="str">
            <v>ComercialSEDE CALI</v>
          </cell>
        </row>
        <row r="695">
          <cell r="U695" t="str">
            <v>ComercialSEDE CALDAS</v>
          </cell>
        </row>
        <row r="696">
          <cell r="U696" t="str">
            <v>AdministraciónSEDE NACIONAL</v>
          </cell>
        </row>
        <row r="697">
          <cell r="U697" t="str">
            <v>AdministraciónSEDE NACIONAL</v>
          </cell>
        </row>
        <row r="698">
          <cell r="U698" t="str">
            <v>AdministraciónSEDE NACIONAL</v>
          </cell>
        </row>
        <row r="699">
          <cell r="U699" t="str">
            <v>ComercialSEDE BOGOTA</v>
          </cell>
        </row>
        <row r="700">
          <cell r="U700" t="str">
            <v>SaludSEDE BUENAVENTURA</v>
          </cell>
        </row>
        <row r="701">
          <cell r="U701" t="str">
            <v>AdministraciónSEDE BUENAVENTURA</v>
          </cell>
        </row>
        <row r="702">
          <cell r="U702" t="str">
            <v>ComercialSEDE QUINDIO</v>
          </cell>
        </row>
        <row r="703">
          <cell r="U703" t="str">
            <v>AdministraciónSEDE QUINDIO</v>
          </cell>
        </row>
        <row r="704">
          <cell r="U704" t="str">
            <v>ComercialSEDE QUINDIO</v>
          </cell>
        </row>
        <row r="705">
          <cell r="U705" t="str">
            <v>AdministraciónSEDE NACIONAL</v>
          </cell>
        </row>
        <row r="706">
          <cell r="U706" t="str">
            <v>AdministraciónSEDE NACIONAL</v>
          </cell>
        </row>
        <row r="707">
          <cell r="U707" t="str">
            <v>SaludSEDE NACIONAL</v>
          </cell>
        </row>
        <row r="708">
          <cell r="U708" t="str">
            <v>SaludSEDE QUINDIO</v>
          </cell>
        </row>
        <row r="709">
          <cell r="U709" t="str">
            <v>AdministraciónSEDE QUINDIO</v>
          </cell>
        </row>
        <row r="710">
          <cell r="U710" t="str">
            <v>AdministraciónSEDE QUINDIO</v>
          </cell>
        </row>
        <row r="711">
          <cell r="U711" t="str">
            <v>ComercialSEDE QUINDIO</v>
          </cell>
        </row>
        <row r="712">
          <cell r="U712" t="str">
            <v>ComercialSEDE QUINDIO</v>
          </cell>
        </row>
        <row r="713">
          <cell r="U713" t="str">
            <v>AdministraciónSEDE NACIONAL</v>
          </cell>
        </row>
        <row r="714">
          <cell r="U714" t="str">
            <v>ComercialSEDE RISARALDA</v>
          </cell>
        </row>
        <row r="715">
          <cell r="U715" t="str">
            <v>AdministraciónSEDE RISARALDA</v>
          </cell>
        </row>
        <row r="716">
          <cell r="U716" t="str">
            <v>ComercialSEDE RISARALDA</v>
          </cell>
        </row>
        <row r="717">
          <cell r="U717" t="str">
            <v>AdministraciónSEDE RISARALDA</v>
          </cell>
        </row>
        <row r="718">
          <cell r="U718" t="str">
            <v>ComercialSEDE RISARALDA</v>
          </cell>
        </row>
        <row r="719">
          <cell r="U719" t="str">
            <v>ComercialSEDE RISARALDA</v>
          </cell>
        </row>
        <row r="720">
          <cell r="U720" t="str">
            <v>ComercialSEDE RISARALDA</v>
          </cell>
        </row>
        <row r="721">
          <cell r="U721" t="str">
            <v>ComercialSEDE RISARALDA</v>
          </cell>
        </row>
        <row r="722">
          <cell r="U722" t="str">
            <v>SaludSEDE RISARALDA</v>
          </cell>
        </row>
        <row r="723">
          <cell r="U723" t="str">
            <v>AdministraciónSEDE RISARALDA</v>
          </cell>
        </row>
        <row r="724">
          <cell r="U724" t="str">
            <v>AdministraciónSEDE CARTAGO</v>
          </cell>
        </row>
        <row r="725">
          <cell r="U725" t="str">
            <v>AdministraciónSEDE RISARALDA</v>
          </cell>
        </row>
        <row r="726">
          <cell r="U726" t="str">
            <v>SaludSEDE NACIONAL</v>
          </cell>
        </row>
        <row r="727">
          <cell r="U727" t="str">
            <v>AdministraciónSEDE RISARALDA</v>
          </cell>
        </row>
        <row r="728">
          <cell r="U728" t="str">
            <v>ComercialSEDE RISARALDA</v>
          </cell>
        </row>
        <row r="729">
          <cell r="U729" t="str">
            <v>AdministraciónSEDE RISARALDA</v>
          </cell>
        </row>
        <row r="730">
          <cell r="U730" t="str">
            <v>AdministraciónSEDE RISARALDA</v>
          </cell>
        </row>
        <row r="731">
          <cell r="U731" t="str">
            <v>AdministraciónSEDE RISARALDA</v>
          </cell>
        </row>
        <row r="732">
          <cell r="U732" t="str">
            <v>Cad. Vac.SEDE RISARALDA</v>
          </cell>
        </row>
        <row r="733">
          <cell r="U733" t="str">
            <v>ComercialSEDE PALMIRA</v>
          </cell>
        </row>
        <row r="734">
          <cell r="U734" t="str">
            <v>SaludSEDE NACIONAL</v>
          </cell>
        </row>
        <row r="735">
          <cell r="U735" t="str">
            <v>ComercialSEDE CALI</v>
          </cell>
        </row>
        <row r="736">
          <cell r="U736" t="str">
            <v>ComercialSEDE RISARALDA</v>
          </cell>
        </row>
        <row r="737">
          <cell r="U737" t="str">
            <v>AdministraciónSEDE NACIONAL</v>
          </cell>
        </row>
        <row r="738">
          <cell r="U738" t="str">
            <v>SaludSEDE CALI</v>
          </cell>
        </row>
        <row r="739">
          <cell r="U739" t="str">
            <v>AdministraciónSEDE CAUCA</v>
          </cell>
        </row>
        <row r="740">
          <cell r="U740" t="str">
            <v>AdministraciónSEDE NACIONAL</v>
          </cell>
        </row>
        <row r="741">
          <cell r="U741" t="str">
            <v>SaludSEDE CALI</v>
          </cell>
        </row>
        <row r="742">
          <cell r="U742" t="str">
            <v>ComercialSEDE RISARALDA</v>
          </cell>
        </row>
        <row r="743">
          <cell r="U743" t="str">
            <v>AdministraciónSEDE BOGOTA</v>
          </cell>
        </row>
        <row r="744">
          <cell r="U744" t="str">
            <v>SaludSEDE CALI</v>
          </cell>
        </row>
        <row r="745">
          <cell r="U745" t="str">
            <v>AdministraciónSEDE BOGOTA</v>
          </cell>
        </row>
        <row r="746">
          <cell r="U746" t="str">
            <v>SaludSEDE NACIONAL</v>
          </cell>
        </row>
        <row r="747">
          <cell r="U747" t="str">
            <v>ComercialSEDE CALI</v>
          </cell>
        </row>
        <row r="748">
          <cell r="U748" t="str">
            <v>ComercialSEDE CARTAGO</v>
          </cell>
        </row>
        <row r="749">
          <cell r="U749" t="str">
            <v>AdministraciónSEDE NACIONAL</v>
          </cell>
        </row>
        <row r="750">
          <cell r="U750" t="str">
            <v>SaludSEDE CALI</v>
          </cell>
        </row>
        <row r="751">
          <cell r="U751" t="str">
            <v>ComercialSEDE CALI</v>
          </cell>
        </row>
        <row r="752">
          <cell r="U752" t="str">
            <v>ComercialSEDE CALI</v>
          </cell>
        </row>
        <row r="753">
          <cell r="U753" t="str">
            <v>ComercialSEDE QUINDIO</v>
          </cell>
        </row>
        <row r="754">
          <cell r="U754" t="str">
            <v>ComercialSEDE TULUA</v>
          </cell>
        </row>
        <row r="755">
          <cell r="U755" t="str">
            <v>ComercialSEDE NACIONAL</v>
          </cell>
        </row>
        <row r="756">
          <cell r="U756" t="str">
            <v>Cad. Vac.SEDE HUILA</v>
          </cell>
        </row>
        <row r="757">
          <cell r="U757" t="str">
            <v>ComercialSEDE HUILA</v>
          </cell>
        </row>
        <row r="758">
          <cell r="U758" t="str">
            <v>SaludSEDE HUILA</v>
          </cell>
        </row>
        <row r="759">
          <cell r="U759" t="str">
            <v>ComercialSEDE HUILA</v>
          </cell>
        </row>
        <row r="760">
          <cell r="U760" t="str">
            <v>ComercialSEDE BUENAVENTURA</v>
          </cell>
        </row>
        <row r="761">
          <cell r="U761" t="str">
            <v>ComercialSEDE NARIÑO</v>
          </cell>
        </row>
        <row r="762">
          <cell r="U762" t="str">
            <v>ComercialSEDE NARIÑO</v>
          </cell>
        </row>
        <row r="763">
          <cell r="U763" t="str">
            <v>SaludSEDE NARIÑO</v>
          </cell>
        </row>
        <row r="764">
          <cell r="U764" t="str">
            <v>ComercialSEDE NARIÑO</v>
          </cell>
        </row>
        <row r="765">
          <cell r="U765" t="str">
            <v>ComercialSEDE NARIÑO</v>
          </cell>
        </row>
        <row r="766">
          <cell r="U766" t="str">
            <v>AdministraciónSEDE NACIONAL</v>
          </cell>
        </row>
        <row r="767">
          <cell r="U767" t="str">
            <v>SaludSEDE CALI</v>
          </cell>
        </row>
        <row r="768">
          <cell r="U768" t="str">
            <v>AdministraciónSEDE NACIONAL</v>
          </cell>
        </row>
        <row r="769">
          <cell r="U769" t="str">
            <v>SaludSEDE CALI</v>
          </cell>
        </row>
        <row r="770">
          <cell r="U770" t="str">
            <v>SaludSEDE CALI</v>
          </cell>
        </row>
        <row r="771">
          <cell r="U771" t="str">
            <v>ComercialSEDE CALI</v>
          </cell>
        </row>
        <row r="772">
          <cell r="U772" t="str">
            <v>AdministraciónSEDE HUILA</v>
          </cell>
        </row>
        <row r="773">
          <cell r="U773" t="str">
            <v>SaludSEDE CALI</v>
          </cell>
        </row>
        <row r="774">
          <cell r="U774" t="str">
            <v>SaludSEDE NACIONAL</v>
          </cell>
        </row>
        <row r="775">
          <cell r="U775" t="str">
            <v>SaludSEDE CALI</v>
          </cell>
        </row>
        <row r="776">
          <cell r="U776" t="str">
            <v>SaludSEDE NACIONAL</v>
          </cell>
        </row>
        <row r="777">
          <cell r="U777" t="str">
            <v>SaludSEDE TULUA</v>
          </cell>
        </row>
        <row r="778">
          <cell r="U778" t="str">
            <v>AdministraciónSEDE NACIONAL</v>
          </cell>
        </row>
        <row r="779">
          <cell r="U779" t="str">
            <v>ComercialSEDE TULUA</v>
          </cell>
        </row>
        <row r="780">
          <cell r="U780" t="str">
            <v>ComercialSEDE BUGA</v>
          </cell>
        </row>
        <row r="781">
          <cell r="U781" t="str">
            <v>AdministraciónSEDE TULUA</v>
          </cell>
        </row>
        <row r="782">
          <cell r="U782" t="str">
            <v>SaludSEDE TULUA</v>
          </cell>
        </row>
        <row r="783">
          <cell r="U783" t="str">
            <v>AdministraciónSEDE NACIONAL</v>
          </cell>
        </row>
        <row r="784">
          <cell r="U784" t="str">
            <v>ComercialSEDE BUENAVENTURA</v>
          </cell>
        </row>
        <row r="785">
          <cell r="U785" t="str">
            <v>AdministraciónSEDE BUENAVENTURA</v>
          </cell>
        </row>
        <row r="786">
          <cell r="U786" t="str">
            <v>ComercialSEDE BUENAVENTURA</v>
          </cell>
        </row>
        <row r="787">
          <cell r="U787" t="str">
            <v>SaludSEDE NACIONAL</v>
          </cell>
        </row>
        <row r="788">
          <cell r="U788" t="str">
            <v>SaludSEDE CALI</v>
          </cell>
        </row>
        <row r="789">
          <cell r="U789" t="str">
            <v>ComercialSEDE PALMIRA</v>
          </cell>
        </row>
        <row r="790">
          <cell r="U790" t="str">
            <v>AdministraciónSEDE NACIONAL</v>
          </cell>
        </row>
        <row r="791">
          <cell r="U791" t="str">
            <v>ComercialSEDE CALI</v>
          </cell>
        </row>
        <row r="792">
          <cell r="U792" t="str">
            <v>SaludSEDE PALMIRA</v>
          </cell>
        </row>
        <row r="793">
          <cell r="U793" t="str">
            <v>AdministraciónSEDE PALMIRA</v>
          </cell>
        </row>
        <row r="794">
          <cell r="U794" t="str">
            <v>SaludSEDE NACIONAL</v>
          </cell>
        </row>
        <row r="795">
          <cell r="U795" t="str">
            <v>SaludSEDE CALI</v>
          </cell>
        </row>
        <row r="796">
          <cell r="U796" t="str">
            <v>Cad. Vac.SEDE CALI</v>
          </cell>
        </row>
        <row r="797">
          <cell r="U797" t="str">
            <v>ComercialSEDE PALMIRA</v>
          </cell>
        </row>
        <row r="798">
          <cell r="U798" t="str">
            <v>ComercialSEDE PALMIRA</v>
          </cell>
        </row>
        <row r="799">
          <cell r="U799" t="str">
            <v>ComercialSEDE PALMIRA</v>
          </cell>
        </row>
        <row r="800">
          <cell r="U800" t="str">
            <v>AdministraciónSEDE PALMIRA</v>
          </cell>
        </row>
        <row r="801">
          <cell r="U801" t="str">
            <v>SaludSEDE NACIONAL</v>
          </cell>
        </row>
        <row r="802">
          <cell r="U802" t="str">
            <v>AdministraciónSEDE NACIONAL</v>
          </cell>
        </row>
        <row r="803">
          <cell r="U803" t="str">
            <v>SaludSEDE CALI</v>
          </cell>
        </row>
        <row r="804">
          <cell r="U804" t="str">
            <v>SaludSEDE CALI</v>
          </cell>
        </row>
        <row r="805">
          <cell r="U805" t="str">
            <v>SaludSEDE NACIONAL</v>
          </cell>
        </row>
        <row r="806">
          <cell r="U806" t="str">
            <v>ComercialSEDE CALI</v>
          </cell>
        </row>
        <row r="807">
          <cell r="U807" t="str">
            <v>SaludSEDE NACIONAL</v>
          </cell>
        </row>
        <row r="808">
          <cell r="U808" t="str">
            <v>ComercialSEDE CALI</v>
          </cell>
        </row>
        <row r="809">
          <cell r="U809" t="str">
            <v>AdministraciónSEDE NACIONAL</v>
          </cell>
        </row>
        <row r="810">
          <cell r="U810" t="str">
            <v>SaludSEDE BOGOTA</v>
          </cell>
        </row>
        <row r="811">
          <cell r="U811" t="str">
            <v>AdministraciónSEDE NACIONAL</v>
          </cell>
        </row>
        <row r="812">
          <cell r="U812" t="str">
            <v>AdministraciónSEDE NACIONAL</v>
          </cell>
        </row>
        <row r="813">
          <cell r="U813" t="str">
            <v>ComercialSEDE CALI</v>
          </cell>
        </row>
        <row r="814">
          <cell r="U814" t="str">
            <v>SaludSEDE NACIONAL</v>
          </cell>
        </row>
        <row r="815">
          <cell r="U815" t="str">
            <v>SaludSEDE NACIONAL</v>
          </cell>
        </row>
        <row r="816">
          <cell r="U816" t="str">
            <v>ComercialSEDE NACIONAL</v>
          </cell>
        </row>
        <row r="817">
          <cell r="U817" t="str">
            <v>ComercialSEDE CARTAGO</v>
          </cell>
        </row>
        <row r="818">
          <cell r="U818" t="str">
            <v>AdministraciónSEDE NACIONAL</v>
          </cell>
        </row>
        <row r="819">
          <cell r="U819" t="str">
            <v>AdministraciónSEDE CALI</v>
          </cell>
        </row>
        <row r="820">
          <cell r="U820" t="str">
            <v>SaludSEDE CALI</v>
          </cell>
        </row>
        <row r="821">
          <cell r="U821" t="str">
            <v>SaludSEDE NACIONAL</v>
          </cell>
        </row>
        <row r="822">
          <cell r="U822" t="str">
            <v>AdministraciónSEDE NACIONAL</v>
          </cell>
        </row>
        <row r="823">
          <cell r="U823" t="str">
            <v>AdministraciónSEDE NACIONAL</v>
          </cell>
        </row>
        <row r="824">
          <cell r="U824" t="str">
            <v>AdministraciónSEDE NACIONAL</v>
          </cell>
        </row>
        <row r="825">
          <cell r="U825" t="str">
            <v>AdministraciónSEDE CALI</v>
          </cell>
        </row>
        <row r="826">
          <cell r="U826" t="str">
            <v>AdministraciónSEDE NACIONAL</v>
          </cell>
        </row>
        <row r="827">
          <cell r="U827" t="str">
            <v>ComercialSEDE CALI</v>
          </cell>
        </row>
        <row r="828">
          <cell r="U828" t="str">
            <v>SaludSEDE NACIONAL</v>
          </cell>
        </row>
        <row r="829">
          <cell r="U829" t="str">
            <v>SaludSEDE CALI</v>
          </cell>
        </row>
        <row r="830">
          <cell r="U830" t="str">
            <v>AdministraciónSEDE NACIONAL</v>
          </cell>
        </row>
        <row r="831">
          <cell r="U831" t="str">
            <v>SaludSEDE NACIONAL</v>
          </cell>
        </row>
        <row r="832">
          <cell r="U832" t="str">
            <v>SaludSEDE NACIONAL</v>
          </cell>
        </row>
        <row r="833">
          <cell r="U833" t="str">
            <v>AdministraciónSEDE CALI</v>
          </cell>
        </row>
        <row r="834">
          <cell r="U834" t="str">
            <v>AdministraciónSEDE NACIONAL</v>
          </cell>
        </row>
        <row r="835">
          <cell r="U835" t="str">
            <v>SaludSEDE CALI</v>
          </cell>
        </row>
        <row r="836">
          <cell r="U836" t="str">
            <v>AdministraciónSEDE NACIONAL</v>
          </cell>
        </row>
        <row r="837">
          <cell r="U837" t="str">
            <v>AdministraciónSEDE NACIONAL</v>
          </cell>
        </row>
        <row r="838">
          <cell r="U838" t="str">
            <v>AdministraciónSEDE NACIONAL</v>
          </cell>
        </row>
        <row r="839">
          <cell r="U839" t="str">
            <v>SaludSEDE NACIONAL</v>
          </cell>
        </row>
        <row r="840">
          <cell r="U840" t="str">
            <v>AdministraciónSEDE NACIONAL</v>
          </cell>
        </row>
        <row r="841">
          <cell r="U841" t="str">
            <v>ComercialSEDE CALI</v>
          </cell>
        </row>
        <row r="842">
          <cell r="U842" t="str">
            <v>SaludSEDE NACIONAL</v>
          </cell>
        </row>
        <row r="843">
          <cell r="U843" t="str">
            <v>AdministraciónSEDE NACIONAL</v>
          </cell>
        </row>
        <row r="844">
          <cell r="U844" t="str">
            <v>AdministraciónSEDE NACIONAL</v>
          </cell>
        </row>
        <row r="845">
          <cell r="U845" t="str">
            <v>AdministraciónSEDE NACIONAL</v>
          </cell>
        </row>
        <row r="846">
          <cell r="U846" t="str">
            <v>ComercialSEDE CALI</v>
          </cell>
        </row>
        <row r="847">
          <cell r="U847" t="str">
            <v>SaludSEDE CALI</v>
          </cell>
        </row>
        <row r="848">
          <cell r="U848" t="str">
            <v>ComercialSEDE PALMIRA</v>
          </cell>
        </row>
        <row r="849">
          <cell r="U849" t="str">
            <v>ComercialSEDE PALMIRA</v>
          </cell>
        </row>
        <row r="850">
          <cell r="U850" t="str">
            <v>Cad. Vac.SEDE NACIONAL</v>
          </cell>
        </row>
        <row r="851">
          <cell r="U851" t="str">
            <v>ComercialSEDE PALMIRA</v>
          </cell>
        </row>
        <row r="852">
          <cell r="U852" t="str">
            <v>ComercialSEDE NACIONAL</v>
          </cell>
        </row>
        <row r="853">
          <cell r="U853" t="str">
            <v>ComercialSEDE PALMIRA</v>
          </cell>
        </row>
        <row r="854">
          <cell r="U854" t="str">
            <v>ComercialSEDE CALI</v>
          </cell>
        </row>
        <row r="855">
          <cell r="U855" t="str">
            <v>SaludSEDE CALI</v>
          </cell>
        </row>
        <row r="856">
          <cell r="U856" t="str">
            <v>ComercialSEDE CALI</v>
          </cell>
        </row>
        <row r="857">
          <cell r="U857" t="str">
            <v>AdministraciónSEDE NACIONAL</v>
          </cell>
        </row>
        <row r="858">
          <cell r="U858" t="str">
            <v>SaludSEDE NACIONAL</v>
          </cell>
        </row>
        <row r="859">
          <cell r="U859" t="str">
            <v>AdministraciónSEDE NACIONAL</v>
          </cell>
        </row>
        <row r="860">
          <cell r="U860" t="str">
            <v>ComercialSEDE NACIONAL</v>
          </cell>
        </row>
        <row r="861">
          <cell r="U861" t="str">
            <v>AdministraciónSEDE NACIONAL</v>
          </cell>
        </row>
        <row r="862">
          <cell r="U862" t="str">
            <v>SaludSEDE CALI</v>
          </cell>
        </row>
        <row r="863">
          <cell r="U863" t="str">
            <v>SaludSEDE CALI</v>
          </cell>
        </row>
        <row r="864">
          <cell r="U864" t="str">
            <v>AdministraciónSEDE CALDAS</v>
          </cell>
        </row>
        <row r="865">
          <cell r="U865" t="str">
            <v>SaludSEDE CALI</v>
          </cell>
        </row>
        <row r="866">
          <cell r="U866" t="str">
            <v>AdministraciónSEDE NACIONAL</v>
          </cell>
        </row>
        <row r="867">
          <cell r="U867" t="str">
            <v>AdministraciónSEDE NACIONAL</v>
          </cell>
        </row>
        <row r="868">
          <cell r="U868" t="str">
            <v>SaludSEDE CALI</v>
          </cell>
        </row>
        <row r="869">
          <cell r="U869" t="str">
            <v>AdministraciónSEDE NACIONAL</v>
          </cell>
        </row>
        <row r="870">
          <cell r="U870" t="str">
            <v>ComercialSEDE CAUCA</v>
          </cell>
        </row>
        <row r="871">
          <cell r="U871" t="str">
            <v>AdministraciónSEDE NACIONAL</v>
          </cell>
        </row>
        <row r="872">
          <cell r="U872" t="str">
            <v>SaludSEDE NACIONAL</v>
          </cell>
        </row>
        <row r="873">
          <cell r="U873" t="str">
            <v>AdministraciónSEDE NACIONAL</v>
          </cell>
        </row>
        <row r="874">
          <cell r="U874" t="str">
            <v>AdministraciónSEDE NACIONAL</v>
          </cell>
        </row>
        <row r="875">
          <cell r="U875" t="str">
            <v>AdministraciónSEDE NACIONAL</v>
          </cell>
        </row>
        <row r="876">
          <cell r="U876" t="str">
            <v>SaludSEDE NACIONAL</v>
          </cell>
        </row>
        <row r="877">
          <cell r="U877" t="str">
            <v>SaludSEDE NACIONAL</v>
          </cell>
        </row>
        <row r="878">
          <cell r="U878" t="str">
            <v>Cad. Vac.SEDE CALI</v>
          </cell>
        </row>
        <row r="879">
          <cell r="U879" t="str">
            <v>AdministraciónSEDE NACIONAL</v>
          </cell>
        </row>
        <row r="880">
          <cell r="U880" t="str">
            <v>ComercialSEDE CALI</v>
          </cell>
        </row>
        <row r="881">
          <cell r="U881" t="str">
            <v>ComercialSEDE CALI</v>
          </cell>
        </row>
        <row r="882">
          <cell r="U882" t="str">
            <v>AdministraciónSEDE NACIONAL</v>
          </cell>
        </row>
        <row r="883">
          <cell r="U883" t="str">
            <v>SaludSEDE CALI</v>
          </cell>
        </row>
        <row r="884">
          <cell r="U884" t="str">
            <v>ComercialSEDE PALMIRA</v>
          </cell>
        </row>
        <row r="885">
          <cell r="U885" t="str">
            <v>ComercialSEDE CALI</v>
          </cell>
        </row>
        <row r="886">
          <cell r="U886" t="str">
            <v>AdministraciónSEDE NACIONAL</v>
          </cell>
        </row>
        <row r="887">
          <cell r="U887" t="str">
            <v>ComercialSEDE CALI</v>
          </cell>
        </row>
        <row r="888">
          <cell r="U888" t="str">
            <v>AdministraciónSEDE NACIONAL</v>
          </cell>
        </row>
        <row r="889">
          <cell r="U889" t="str">
            <v>AdministraciónSEDE NACIONAL</v>
          </cell>
        </row>
        <row r="890">
          <cell r="U890" t="str">
            <v>SaludSEDE CALI</v>
          </cell>
        </row>
        <row r="891">
          <cell r="U891" t="str">
            <v>ComercialSEDE NACIONAL</v>
          </cell>
        </row>
        <row r="892">
          <cell r="U892" t="str">
            <v>AdministraciónSEDE NACIONAL</v>
          </cell>
        </row>
        <row r="893">
          <cell r="U893" t="str">
            <v>Cad. Vac.SEDE NACIONAL</v>
          </cell>
        </row>
        <row r="894">
          <cell r="U894" t="str">
            <v>SaludSEDE CALI</v>
          </cell>
        </row>
        <row r="895">
          <cell r="U895" t="str">
            <v>AdministraciónSEDE NACIONAL</v>
          </cell>
        </row>
        <row r="896">
          <cell r="U896" t="str">
            <v>SaludSEDE CALI</v>
          </cell>
        </row>
        <row r="897">
          <cell r="U897" t="str">
            <v>AdministraciónSEDE NACIONAL</v>
          </cell>
        </row>
        <row r="898">
          <cell r="U898" t="str">
            <v>AdministraciónSEDE NACIONAL</v>
          </cell>
        </row>
        <row r="899">
          <cell r="U899" t="str">
            <v>AdministraciónSEDE NACIONAL</v>
          </cell>
        </row>
        <row r="900">
          <cell r="U900" t="str">
            <v>ComercialSEDE NACIONAL</v>
          </cell>
        </row>
        <row r="901">
          <cell r="U901" t="str">
            <v>ComercialSEDE CALI</v>
          </cell>
        </row>
        <row r="902">
          <cell r="U902" t="str">
            <v>AdministraciónSEDE NACIONAL</v>
          </cell>
        </row>
        <row r="903">
          <cell r="U903" t="str">
            <v>AdministraciónSEDE CALI</v>
          </cell>
        </row>
        <row r="904">
          <cell r="U904" t="str">
            <v>AdministraciónSEDE NACIONAL</v>
          </cell>
        </row>
        <row r="905">
          <cell r="U905" t="str">
            <v>SaludSEDE NACIONAL</v>
          </cell>
        </row>
        <row r="906">
          <cell r="U906" t="str">
            <v>SaludSEDE NACIONAL</v>
          </cell>
        </row>
        <row r="907">
          <cell r="U907" t="str">
            <v>AdministraciónSEDE NACIONAL</v>
          </cell>
        </row>
        <row r="908">
          <cell r="U908" t="str">
            <v>AdministraciónSEDE NACIONAL</v>
          </cell>
        </row>
        <row r="909">
          <cell r="U909" t="str">
            <v>SaludSEDE CALI</v>
          </cell>
        </row>
        <row r="910">
          <cell r="U910" t="str">
            <v>AdministraciónSEDE CALI</v>
          </cell>
        </row>
        <row r="911">
          <cell r="U911" t="str">
            <v>Cad. Vac.SEDE NACIONAL</v>
          </cell>
        </row>
        <row r="912">
          <cell r="U912" t="str">
            <v>ComercialSEDE CALI</v>
          </cell>
        </row>
        <row r="913">
          <cell r="U913" t="str">
            <v>AdministraciónSEDE NACIONAL</v>
          </cell>
        </row>
        <row r="914">
          <cell r="U914" t="str">
            <v>ComercialSEDE CALI</v>
          </cell>
        </row>
        <row r="915">
          <cell r="U915" t="str">
            <v>AdministraciónSEDE NACIONAL</v>
          </cell>
        </row>
        <row r="916">
          <cell r="U916" t="str">
            <v>AdministraciónSEDE CALI</v>
          </cell>
        </row>
        <row r="917">
          <cell r="U917" t="str">
            <v>AdministraciónSEDE NACIONAL</v>
          </cell>
        </row>
        <row r="918">
          <cell r="U918" t="str">
            <v>AdministraciónSEDE NACIONAL</v>
          </cell>
        </row>
        <row r="919">
          <cell r="U919" t="str">
            <v>AdministraciónSEDE NACIONAL</v>
          </cell>
        </row>
        <row r="920">
          <cell r="U920" t="str">
            <v>AdministraciónSEDE NACIONAL</v>
          </cell>
        </row>
        <row r="921">
          <cell r="U921" t="str">
            <v>ComercialSEDE CALI</v>
          </cell>
        </row>
        <row r="922">
          <cell r="U922" t="str">
            <v>SaludSEDE CALI</v>
          </cell>
        </row>
        <row r="923">
          <cell r="U923" t="str">
            <v>AdministraciónSEDE NACIONAL</v>
          </cell>
        </row>
        <row r="924">
          <cell r="U924" t="str">
            <v>ComercialSEDE CALI</v>
          </cell>
        </row>
        <row r="925">
          <cell r="U925" t="str">
            <v>SaludSEDE NACIONAL</v>
          </cell>
        </row>
        <row r="926">
          <cell r="U926" t="str">
            <v>AdministraciónSEDE NACIONAL</v>
          </cell>
        </row>
        <row r="927">
          <cell r="U927" t="str">
            <v>SaludSEDE CALI</v>
          </cell>
        </row>
        <row r="928">
          <cell r="U928" t="str">
            <v>SaludSEDE NACIONAL</v>
          </cell>
        </row>
        <row r="929">
          <cell r="U929" t="str">
            <v>ComercialSEDE CALI</v>
          </cell>
        </row>
        <row r="930">
          <cell r="U930" t="str">
            <v>ComercialSEDE CALI</v>
          </cell>
        </row>
        <row r="931">
          <cell r="U931" t="str">
            <v>AdministraciónSEDE NACIONAL</v>
          </cell>
        </row>
        <row r="932">
          <cell r="U932" t="str">
            <v>ComercialSEDE NACIONAL</v>
          </cell>
        </row>
        <row r="933">
          <cell r="U933" t="str">
            <v>AdministraciónSEDE NACIONAL</v>
          </cell>
        </row>
        <row r="934">
          <cell r="U934" t="str">
            <v>SaludSEDE CALI</v>
          </cell>
        </row>
        <row r="935">
          <cell r="U935" t="str">
            <v>AdministraciónSEDE NACIONAL</v>
          </cell>
        </row>
        <row r="936">
          <cell r="U936" t="str">
            <v>AdministraciónSEDE CALI</v>
          </cell>
        </row>
        <row r="937">
          <cell r="U937" t="str">
            <v>SaludSEDE NACIONAL</v>
          </cell>
        </row>
        <row r="938">
          <cell r="U938" t="str">
            <v>SaludSEDE CALI</v>
          </cell>
        </row>
        <row r="939">
          <cell r="U939" t="str">
            <v>SaludSEDE CALI</v>
          </cell>
        </row>
        <row r="940">
          <cell r="U940" t="str">
            <v>ComercialSEDE BUENAVENTURA</v>
          </cell>
        </row>
        <row r="941">
          <cell r="U941" t="str">
            <v>SaludSEDE NACIONAL</v>
          </cell>
        </row>
        <row r="942">
          <cell r="U942" t="str">
            <v>ComercialSEDE CALDAS</v>
          </cell>
        </row>
        <row r="943">
          <cell r="U943" t="str">
            <v>ComercialSEDE CALDAS</v>
          </cell>
        </row>
        <row r="944">
          <cell r="U944" t="str">
            <v>ComercialSEDE CALDAS</v>
          </cell>
        </row>
        <row r="945">
          <cell r="U945" t="str">
            <v>ComercialSEDE CALDAS</v>
          </cell>
        </row>
        <row r="946">
          <cell r="U946" t="str">
            <v>ComercialSEDE CALDAS</v>
          </cell>
        </row>
        <row r="947">
          <cell r="U947" t="str">
            <v>AdministraciónSEDE NACIONAL</v>
          </cell>
        </row>
        <row r="948">
          <cell r="U948" t="str">
            <v>AdministraciónSEDE NACIONAL</v>
          </cell>
        </row>
        <row r="949">
          <cell r="U949" t="str">
            <v>SaludSEDE NACIONAL</v>
          </cell>
        </row>
        <row r="950">
          <cell r="U950" t="str">
            <v>AdministraciónSEDE CAUCA</v>
          </cell>
        </row>
        <row r="951">
          <cell r="U951" t="str">
            <v>ComercialSEDE CAUCA</v>
          </cell>
        </row>
        <row r="952">
          <cell r="U952" t="str">
            <v>SaludSEDE NARIÑO</v>
          </cell>
        </row>
        <row r="953">
          <cell r="U953" t="str">
            <v>AdministraciónSEDE NACIONAL</v>
          </cell>
        </row>
        <row r="954">
          <cell r="U954" t="str">
            <v>SaludSEDE NACIONAL</v>
          </cell>
        </row>
        <row r="955">
          <cell r="U955" t="str">
            <v>ComercialSEDE TULUA</v>
          </cell>
        </row>
        <row r="956">
          <cell r="U956" t="str">
            <v>SaludSEDE NACIONAL</v>
          </cell>
        </row>
        <row r="957">
          <cell r="U957" t="str">
            <v>ComercialSEDE QUINDIO</v>
          </cell>
        </row>
        <row r="958">
          <cell r="U958" t="str">
            <v>SaludSEDE NACIONAL</v>
          </cell>
        </row>
        <row r="959">
          <cell r="U959" t="str">
            <v>AdministraciónSEDE NACIONAL</v>
          </cell>
        </row>
        <row r="960">
          <cell r="U960" t="str">
            <v>SaludSEDE CALI</v>
          </cell>
        </row>
        <row r="961">
          <cell r="U961" t="str">
            <v>ComercialSEDE TULUA</v>
          </cell>
        </row>
        <row r="962">
          <cell r="U962" t="str">
            <v>ComercialSEDE CAUCA</v>
          </cell>
        </row>
        <row r="963">
          <cell r="U963" t="str">
            <v>ComercialSEDE HUILA</v>
          </cell>
        </row>
        <row r="964">
          <cell r="U964" t="str">
            <v>SaludSEDE CALI</v>
          </cell>
        </row>
        <row r="965">
          <cell r="U965" t="str">
            <v>AdministraciónSEDE NACIONAL</v>
          </cell>
        </row>
        <row r="966">
          <cell r="U966" t="str">
            <v>AdministraciónSEDE NACIONAL</v>
          </cell>
        </row>
        <row r="967">
          <cell r="U967" t="str">
            <v>SaludSEDE BOGOTA</v>
          </cell>
        </row>
        <row r="968">
          <cell r="U968" t="str">
            <v>Cad. Vac.SEDE NACIONAL</v>
          </cell>
        </row>
        <row r="969">
          <cell r="U969" t="str">
            <v>ComercialSEDE CALI</v>
          </cell>
        </row>
        <row r="970">
          <cell r="U970" t="str">
            <v>AdministraciónSEDE NACIONAL</v>
          </cell>
        </row>
        <row r="971">
          <cell r="U971" t="str">
            <v>ComercialSEDE NARIÑO</v>
          </cell>
        </row>
        <row r="972">
          <cell r="U972" t="str">
            <v>ComercialSEDE QUINDIO</v>
          </cell>
        </row>
        <row r="973">
          <cell r="U973" t="str">
            <v>ComercialSEDE NARIÑO</v>
          </cell>
        </row>
        <row r="974">
          <cell r="U974" t="str">
            <v>SaludSEDE NACIONAL</v>
          </cell>
        </row>
        <row r="975">
          <cell r="U975" t="str">
            <v>SaludSEDE CALI</v>
          </cell>
        </row>
        <row r="976">
          <cell r="U976" t="str">
            <v>AdministraciónSEDE NACIONAL</v>
          </cell>
        </row>
        <row r="977">
          <cell r="U977" t="str">
            <v>AdministraciónSEDE NACIONAL</v>
          </cell>
        </row>
        <row r="978">
          <cell r="U978" t="str">
            <v>SaludSEDE NACIONAL</v>
          </cell>
        </row>
        <row r="979">
          <cell r="U979" t="str">
            <v>ComercialSEDE CALI</v>
          </cell>
        </row>
        <row r="980">
          <cell r="U980" t="str">
            <v>ComercialSEDE TULUA</v>
          </cell>
        </row>
        <row r="981">
          <cell r="U981" t="str">
            <v>AdministraciónSEDE NACIONAL</v>
          </cell>
        </row>
        <row r="982">
          <cell r="U982" t="str">
            <v>ComercialSEDE QUINDIO</v>
          </cell>
        </row>
        <row r="983">
          <cell r="U983" t="str">
            <v>SaludSEDE NACIONAL</v>
          </cell>
        </row>
        <row r="984">
          <cell r="U984" t="str">
            <v>AdministraciónSEDE NACIONAL</v>
          </cell>
        </row>
        <row r="985">
          <cell r="U985" t="str">
            <v>SaludSEDE PALMIRA</v>
          </cell>
        </row>
        <row r="986">
          <cell r="U986" t="str">
            <v>SaludSEDE NACIONAL</v>
          </cell>
        </row>
        <row r="987">
          <cell r="U987" t="str">
            <v>AdministraciónSEDE BUGA</v>
          </cell>
        </row>
        <row r="988">
          <cell r="U988" t="str">
            <v>ComercialSEDE CALI</v>
          </cell>
        </row>
        <row r="989">
          <cell r="U989" t="str">
            <v>ComercialSEDE CALI</v>
          </cell>
        </row>
        <row r="990">
          <cell r="U990" t="str">
            <v>ComercialSEDE PALMIRA</v>
          </cell>
        </row>
        <row r="991">
          <cell r="U991" t="str">
            <v>SaludSEDE CALI</v>
          </cell>
        </row>
        <row r="992">
          <cell r="U992" t="str">
            <v>ComercialSEDE PALMIRA</v>
          </cell>
        </row>
        <row r="993">
          <cell r="U993" t="str">
            <v>ComercialSEDE PALMIRA</v>
          </cell>
        </row>
        <row r="994">
          <cell r="U994" t="str">
            <v>ComercialSEDE PALMIRA</v>
          </cell>
        </row>
        <row r="995">
          <cell r="U995" t="str">
            <v>ComercialSEDE PALMIRA</v>
          </cell>
        </row>
        <row r="996">
          <cell r="U996" t="str">
            <v>ComercialSEDE CALI</v>
          </cell>
        </row>
        <row r="997">
          <cell r="U997" t="str">
            <v>AdministraciónSEDE TULUA</v>
          </cell>
        </row>
        <row r="998">
          <cell r="U998" t="str">
            <v>ComercialSEDE CALI</v>
          </cell>
        </row>
        <row r="999">
          <cell r="U999" t="str">
            <v>ComercialSEDE TULUA</v>
          </cell>
        </row>
        <row r="1000">
          <cell r="U1000" t="str">
            <v>SaludSEDE CALI</v>
          </cell>
        </row>
        <row r="1001">
          <cell r="U1001" t="str">
            <v>AdministraciónSEDE NACIONAL</v>
          </cell>
        </row>
        <row r="1002">
          <cell r="U1002" t="str">
            <v>ComercialSEDE CALI</v>
          </cell>
        </row>
        <row r="1003">
          <cell r="U1003" t="str">
            <v>SaludSEDE PALMIRA</v>
          </cell>
        </row>
        <row r="1004">
          <cell r="U1004" t="str">
            <v>AdministraciónSEDE NACIONAL</v>
          </cell>
        </row>
        <row r="1005">
          <cell r="U1005" t="str">
            <v>ComercialSEDE CALI</v>
          </cell>
        </row>
        <row r="1006">
          <cell r="U1006" t="str">
            <v>AdministraciónSEDE NACIONAL</v>
          </cell>
        </row>
        <row r="1007">
          <cell r="U1007" t="str">
            <v>ComercialSEDE NACIONAL</v>
          </cell>
        </row>
        <row r="1008">
          <cell r="U1008" t="str">
            <v>AdministraciónSEDE NACIONAL</v>
          </cell>
        </row>
        <row r="1009">
          <cell r="U1009" t="str">
            <v>SaludSEDE NACIONAL</v>
          </cell>
        </row>
        <row r="1010">
          <cell r="U1010" t="str">
            <v>SaludSEDE NACIONAL</v>
          </cell>
        </row>
        <row r="1011">
          <cell r="U1011" t="str">
            <v>ComercialSEDE CALI</v>
          </cell>
        </row>
        <row r="1012">
          <cell r="U1012" t="str">
            <v>AdministraciónSEDE NACIONAL</v>
          </cell>
        </row>
        <row r="1013">
          <cell r="U1013" t="str">
            <v>AdministraciónSEDE NACIONAL</v>
          </cell>
        </row>
        <row r="1014">
          <cell r="U1014" t="str">
            <v>AdministraciónSEDE NACIONAL</v>
          </cell>
        </row>
        <row r="1015">
          <cell r="U1015" t="str">
            <v>AdministraciónSEDE NACIONAL</v>
          </cell>
        </row>
        <row r="1016">
          <cell r="U1016" t="str">
            <v>ComercialSEDE TULUA</v>
          </cell>
        </row>
        <row r="1017">
          <cell r="U1017" t="str">
            <v>AdministraciónSEDE NACIONAL</v>
          </cell>
        </row>
        <row r="1018">
          <cell r="U1018" t="str">
            <v>AdministraciónSEDE NACIONAL</v>
          </cell>
        </row>
        <row r="1019">
          <cell r="U1019" t="str">
            <v>SaludSEDE NACIONAL</v>
          </cell>
        </row>
        <row r="1020">
          <cell r="U1020" t="str">
            <v>AdministraciónSEDE NACIONAL</v>
          </cell>
        </row>
        <row r="1021">
          <cell r="U1021" t="str">
            <v>ComercialSEDE CALI</v>
          </cell>
        </row>
        <row r="1022">
          <cell r="U1022" t="str">
            <v>ComercialSEDE CALI</v>
          </cell>
        </row>
        <row r="1023">
          <cell r="U1023" t="str">
            <v>ComercialSEDE CALI</v>
          </cell>
        </row>
        <row r="1024">
          <cell r="U1024" t="str">
            <v>AdministraciónSEDE NACIONAL</v>
          </cell>
        </row>
        <row r="1025">
          <cell r="U1025" t="str">
            <v>AdministraciónSEDE NACIONAL</v>
          </cell>
        </row>
        <row r="1026">
          <cell r="U1026" t="str">
            <v>SaludSEDE NACIONAL</v>
          </cell>
        </row>
        <row r="1027">
          <cell r="U1027" t="str">
            <v>AdministraciónSEDE NACIONAL</v>
          </cell>
        </row>
        <row r="1028">
          <cell r="U1028" t="str">
            <v>ComercialSEDE CALI</v>
          </cell>
        </row>
        <row r="1029">
          <cell r="U1029" t="str">
            <v>AdministraciónSEDE NACIONAL</v>
          </cell>
        </row>
        <row r="1030">
          <cell r="U1030" t="str">
            <v>SaludSEDE NACIONAL</v>
          </cell>
        </row>
        <row r="1031">
          <cell r="U1031" t="str">
            <v>AdministraciónSEDE NACIONAL</v>
          </cell>
        </row>
        <row r="1032">
          <cell r="U1032" t="str">
            <v>AdministraciónSEDE NACIONAL</v>
          </cell>
        </row>
        <row r="1033">
          <cell r="U1033" t="str">
            <v>SaludSEDE NACIONAL</v>
          </cell>
        </row>
        <row r="1034">
          <cell r="U1034" t="str">
            <v>ComercialSEDE CALI</v>
          </cell>
        </row>
        <row r="1035">
          <cell r="U1035" t="str">
            <v>ComercialSEDE CALI</v>
          </cell>
        </row>
        <row r="1036">
          <cell r="U1036" t="str">
            <v>SaludSEDE NACIONAL</v>
          </cell>
        </row>
        <row r="1037">
          <cell r="U1037" t="str">
            <v>AdministraciónSEDE NACIONAL</v>
          </cell>
        </row>
        <row r="1038">
          <cell r="U1038" t="str">
            <v>SaludSEDE NACIONAL</v>
          </cell>
        </row>
        <row r="1039">
          <cell r="U1039" t="str">
            <v>AdministraciónSEDE NACIONAL</v>
          </cell>
        </row>
        <row r="1040">
          <cell r="U1040" t="str">
            <v>AdministraciónSEDE NACIONAL</v>
          </cell>
        </row>
        <row r="1041">
          <cell r="U1041" t="str">
            <v>AdministraciónSEDE NACIONAL</v>
          </cell>
        </row>
        <row r="1042">
          <cell r="U1042" t="str">
            <v>AdministraciónSEDE NACIONAL</v>
          </cell>
        </row>
        <row r="1043">
          <cell r="U1043" t="str">
            <v>ComercialSEDE CALI</v>
          </cell>
        </row>
        <row r="1044">
          <cell r="U1044" t="str">
            <v>ComercialSEDE BUGA</v>
          </cell>
        </row>
        <row r="1045">
          <cell r="U1045" t="str">
            <v>AdministraciónSEDE NACIONAL</v>
          </cell>
        </row>
        <row r="1046">
          <cell r="U1046" t="str">
            <v>ComercialSEDE BUGA</v>
          </cell>
        </row>
        <row r="1047">
          <cell r="U1047" t="str">
            <v>SaludSEDE NACIONAL</v>
          </cell>
        </row>
        <row r="1048">
          <cell r="U1048" t="str">
            <v>AdministraciónSEDE NACIONAL</v>
          </cell>
        </row>
        <row r="1049">
          <cell r="U1049" t="str">
            <v>SaludSEDE NACIONAL</v>
          </cell>
        </row>
        <row r="1050">
          <cell r="U1050" t="str">
            <v>AdministraciónSEDE NACIONAL</v>
          </cell>
        </row>
        <row r="1051">
          <cell r="U1051" t="str">
            <v>SaludSEDE NACIONAL</v>
          </cell>
        </row>
        <row r="1052">
          <cell r="U1052" t="str">
            <v>AdministraciónSEDE NACIONAL</v>
          </cell>
        </row>
        <row r="1053">
          <cell r="U1053" t="str">
            <v>SaludSEDE NACIONAL</v>
          </cell>
        </row>
        <row r="1054">
          <cell r="U1054" t="str">
            <v>SaludSEDE CALI</v>
          </cell>
        </row>
        <row r="1055">
          <cell r="U1055" t="str">
            <v>SaludSEDE CALI</v>
          </cell>
        </row>
        <row r="1056">
          <cell r="U1056" t="str">
            <v>AdministraciónSEDE NACIONAL</v>
          </cell>
        </row>
        <row r="1057">
          <cell r="U1057" t="str">
            <v>AdministraciónSEDE NACIONAL</v>
          </cell>
        </row>
        <row r="1058">
          <cell r="U1058" t="str">
            <v>AdministraciónSEDE NACIONAL</v>
          </cell>
        </row>
        <row r="1059">
          <cell r="U1059" t="str">
            <v>AdministraciónSEDE NACIONAL</v>
          </cell>
        </row>
        <row r="1060">
          <cell r="U1060" t="str">
            <v>AdministraciónSEDE NACIONAL</v>
          </cell>
        </row>
        <row r="1061">
          <cell r="U1061" t="str">
            <v>AdministraciónSEDE NACIONAL</v>
          </cell>
        </row>
        <row r="1062">
          <cell r="U1062" t="str">
            <v>AdministraciónSEDE NACIONAL</v>
          </cell>
        </row>
        <row r="1063">
          <cell r="U1063" t="str">
            <v>SaludSEDE CALI</v>
          </cell>
        </row>
        <row r="1064">
          <cell r="U1064" t="str">
            <v>SaludSEDE CALI</v>
          </cell>
        </row>
        <row r="1065">
          <cell r="U1065" t="str">
            <v>Cad. Vac.SEDE NACIONAL</v>
          </cell>
        </row>
        <row r="1066">
          <cell r="U1066" t="str">
            <v>AdministraciónSEDE NACIONAL</v>
          </cell>
        </row>
        <row r="1067">
          <cell r="U1067" t="str">
            <v>SaludSEDE NACIONAL</v>
          </cell>
        </row>
        <row r="1068">
          <cell r="U1068" t="str">
            <v>AdministraciónSEDE NACIONAL</v>
          </cell>
        </row>
        <row r="1069">
          <cell r="U1069" t="str">
            <v>AdministraciónSEDE NACIONAL</v>
          </cell>
        </row>
        <row r="1070">
          <cell r="U1070" t="str">
            <v>AdministraciónSEDE NACIONAL</v>
          </cell>
        </row>
        <row r="1071">
          <cell r="U1071" t="str">
            <v>AdministraciónSEDE NACIONAL</v>
          </cell>
        </row>
        <row r="1072">
          <cell r="U1072" t="str">
            <v>AdministraciónSEDE NACIONAL</v>
          </cell>
        </row>
        <row r="1073">
          <cell r="U1073" t="str">
            <v>AdministraciónSEDE NACIONAL</v>
          </cell>
        </row>
        <row r="1074">
          <cell r="U1074" t="str">
            <v>ComercialSEDE NARIÑO</v>
          </cell>
        </row>
        <row r="1075">
          <cell r="U1075" t="str">
            <v>ComercialSEDE CALI</v>
          </cell>
        </row>
        <row r="1076">
          <cell r="U1076" t="str">
            <v>AdministraciónSEDE CALDAS</v>
          </cell>
        </row>
        <row r="1077">
          <cell r="U1077" t="str">
            <v>AdministraciónSEDE CALI</v>
          </cell>
        </row>
        <row r="1078">
          <cell r="U1078" t="str">
            <v>ComercialSEDE CALI</v>
          </cell>
        </row>
        <row r="1079">
          <cell r="U1079" t="str">
            <v>AdministraciónSEDE NARIÑO</v>
          </cell>
        </row>
        <row r="1080">
          <cell r="U1080" t="str">
            <v>AdministraciónSEDE RISARALDA</v>
          </cell>
        </row>
        <row r="1081">
          <cell r="U1081" t="str">
            <v>AdministraciónSEDE RISARALDA</v>
          </cell>
        </row>
        <row r="1082">
          <cell r="U1082" t="str">
            <v>AdministraciónSEDE QUINDIO</v>
          </cell>
        </row>
        <row r="1083">
          <cell r="U1083" t="str">
            <v>ComercialSEDE NACIONAL</v>
          </cell>
        </row>
        <row r="1084">
          <cell r="U1084" t="str">
            <v>SaludSEDE NACIONAL</v>
          </cell>
        </row>
        <row r="1085">
          <cell r="U1085" t="str">
            <v>AdministraciónSEDE NACIONAL</v>
          </cell>
        </row>
        <row r="1086">
          <cell r="U1086" t="str">
            <v>SaludSEDE PALMIRA</v>
          </cell>
        </row>
        <row r="1087">
          <cell r="U1087" t="str">
            <v>ComercialSEDE CAUCA</v>
          </cell>
        </row>
        <row r="1088">
          <cell r="U1088" t="str">
            <v>AdministraciónSEDE NACIONAL</v>
          </cell>
        </row>
        <row r="1089">
          <cell r="U1089" t="str">
            <v>AdministraciónSEDE NACIONAL</v>
          </cell>
        </row>
        <row r="1090">
          <cell r="U1090" t="str">
            <v>Cad. Vac.SEDE NACIONAL</v>
          </cell>
        </row>
        <row r="1091">
          <cell r="U1091" t="str">
            <v>AdministraciónSEDE NACIONAL</v>
          </cell>
        </row>
        <row r="1092">
          <cell r="U1092" t="str">
            <v>SaludSEDE NACIONAL</v>
          </cell>
        </row>
        <row r="1093">
          <cell r="U1093" t="str">
            <v>AdministraciónSEDE NACIONAL</v>
          </cell>
        </row>
        <row r="1094">
          <cell r="U1094" t="str">
            <v>AdministraciónSEDE NACIONAL</v>
          </cell>
        </row>
        <row r="1095">
          <cell r="U1095" t="str">
            <v>AdministraciónSEDE CALI</v>
          </cell>
        </row>
        <row r="1096">
          <cell r="U1096" t="str">
            <v>SaludSEDE CALI</v>
          </cell>
        </row>
        <row r="1097">
          <cell r="U1097" t="str">
            <v>AdministraciónSEDE NACIONAL</v>
          </cell>
        </row>
        <row r="1098">
          <cell r="U1098" t="str">
            <v>AdministraciónSEDE NACIONAL</v>
          </cell>
        </row>
        <row r="1099">
          <cell r="U1099" t="str">
            <v>AdministraciónSEDE NACIONAL</v>
          </cell>
        </row>
        <row r="1100">
          <cell r="U1100" t="str">
            <v>SaludSEDE NACIONAL</v>
          </cell>
        </row>
        <row r="1101">
          <cell r="U1101" t="str">
            <v>SaludSEDE NACIONAL</v>
          </cell>
        </row>
        <row r="1102">
          <cell r="U1102" t="str">
            <v>AdministraciónSEDE NACIONAL</v>
          </cell>
        </row>
        <row r="1103">
          <cell r="U1103" t="str">
            <v>AdministraciónSEDE NACIONAL</v>
          </cell>
        </row>
        <row r="1104">
          <cell r="U1104" t="str">
            <v>AdministraciónSEDE NACIONAL</v>
          </cell>
        </row>
        <row r="1105">
          <cell r="U1105" t="str">
            <v>SaludSEDE CALI</v>
          </cell>
        </row>
        <row r="1106">
          <cell r="U1106" t="str">
            <v>ComercialSEDE CALI</v>
          </cell>
        </row>
        <row r="1107">
          <cell r="U1107" t="str">
            <v>SaludSEDE NACIONAL</v>
          </cell>
        </row>
        <row r="1108">
          <cell r="U1108" t="str">
            <v>SaludSEDE NACIONAL</v>
          </cell>
        </row>
        <row r="1109">
          <cell r="U1109" t="str">
            <v>AdministraciónSEDE NACIONAL</v>
          </cell>
        </row>
        <row r="1110">
          <cell r="U1110" t="str">
            <v>AdministraciónSEDE NACIONAL</v>
          </cell>
        </row>
        <row r="1111">
          <cell r="U1111" t="str">
            <v>AdministraciónSEDE NACIONAL</v>
          </cell>
        </row>
        <row r="1112">
          <cell r="U1112" t="str">
            <v>AdministraciónSEDE NACIONAL</v>
          </cell>
        </row>
        <row r="1113">
          <cell r="U1113" t="str">
            <v>SaludSEDE CALI</v>
          </cell>
        </row>
        <row r="1114">
          <cell r="U1114" t="str">
            <v>SaludSEDE NACIONAL</v>
          </cell>
        </row>
        <row r="1115">
          <cell r="U1115" t="str">
            <v>SaludSEDE NACIONAL</v>
          </cell>
        </row>
        <row r="1116">
          <cell r="U1116" t="str">
            <v>AdministraciónSEDE NACIONAL</v>
          </cell>
        </row>
        <row r="1117">
          <cell r="U1117" t="str">
            <v>AdministraciónSEDE NACIONAL</v>
          </cell>
        </row>
        <row r="1118">
          <cell r="U1118" t="str">
            <v>AdministraciónSEDE NACIONAL</v>
          </cell>
        </row>
        <row r="1119">
          <cell r="U1119" t="str">
            <v>Cad. Vac.</v>
          </cell>
        </row>
        <row r="1120">
          <cell r="U1120" t="str">
            <v>Cad. Vac.</v>
          </cell>
        </row>
        <row r="1121">
          <cell r="U1121" t="str">
            <v>Cad. Vac.</v>
          </cell>
        </row>
        <row r="1122">
          <cell r="U1122" t="str">
            <v>Cad. Vac.</v>
          </cell>
        </row>
        <row r="1123">
          <cell r="U1123" t="str">
            <v>Cad. Vac.</v>
          </cell>
        </row>
        <row r="1124">
          <cell r="U1124" t="str">
            <v>Cad. Vac.</v>
          </cell>
        </row>
        <row r="1125">
          <cell r="U1125" t="str">
            <v>Cad. Vac.</v>
          </cell>
        </row>
        <row r="1126">
          <cell r="U1126" t="str">
            <v>Cad. Vac.</v>
          </cell>
        </row>
        <row r="1127">
          <cell r="U1127" t="str">
            <v>Cad. Vac.</v>
          </cell>
        </row>
        <row r="1128">
          <cell r="U1128" t="str">
            <v>Cad. Vac.</v>
          </cell>
        </row>
        <row r="1129">
          <cell r="U1129" t="str">
            <v>Cad. Vac.</v>
          </cell>
        </row>
        <row r="1130">
          <cell r="U1130" t="str">
            <v>Cad. Vac.</v>
          </cell>
        </row>
        <row r="1131">
          <cell r="U1131" t="str">
            <v>Cad. Vac.</v>
          </cell>
        </row>
        <row r="1132">
          <cell r="U1132" t="str">
            <v>Cad. Vac.</v>
          </cell>
        </row>
        <row r="1133">
          <cell r="U1133" t="str">
            <v>Cad. Vac.</v>
          </cell>
        </row>
        <row r="1134">
          <cell r="U1134" t="str">
            <v>Cad. Vac.</v>
          </cell>
        </row>
        <row r="1135">
          <cell r="U1135" t="str">
            <v>Cad. Vac.</v>
          </cell>
        </row>
        <row r="1136">
          <cell r="U1136" t="str">
            <v>Cad. Vac.</v>
          </cell>
        </row>
        <row r="1137">
          <cell r="U1137" t="str">
            <v>Cad. Vac.</v>
          </cell>
        </row>
        <row r="1138">
          <cell r="U1138" t="str">
            <v>Cad. Vac.</v>
          </cell>
        </row>
        <row r="1139">
          <cell r="U1139" t="str">
            <v>Cad. Vac.</v>
          </cell>
        </row>
        <row r="1140">
          <cell r="U1140" t="str">
            <v>Cad. Vac.</v>
          </cell>
        </row>
        <row r="1141">
          <cell r="U1141" t="str">
            <v>Cad. Vac.</v>
          </cell>
        </row>
        <row r="1142">
          <cell r="U1142" t="str">
            <v>Cad. Vac.</v>
          </cell>
        </row>
        <row r="1143">
          <cell r="U1143" t="str">
            <v>Cad. Vac.</v>
          </cell>
        </row>
        <row r="1144">
          <cell r="U1144" t="str">
            <v>Cad. Vac.</v>
          </cell>
        </row>
        <row r="1145">
          <cell r="U1145" t="str">
            <v>Cad. Vac.</v>
          </cell>
        </row>
        <row r="1146">
          <cell r="U1146" t="str">
            <v>Cad. Vac.</v>
          </cell>
        </row>
        <row r="1147">
          <cell r="U1147" t="str">
            <v>Cad. Vac.</v>
          </cell>
        </row>
        <row r="1148">
          <cell r="U1148" t="str">
            <v>Cad. Vac.</v>
          </cell>
        </row>
        <row r="1149">
          <cell r="U1149" t="str">
            <v>Cad. Vac.</v>
          </cell>
        </row>
        <row r="1150">
          <cell r="U1150" t="str">
            <v>Cad. Vac.</v>
          </cell>
        </row>
        <row r="1151">
          <cell r="U1151" t="str">
            <v>Cad. Vac.</v>
          </cell>
        </row>
        <row r="1152">
          <cell r="U1152" t="str">
            <v>Cad. Vac.</v>
          </cell>
        </row>
        <row r="1153">
          <cell r="U1153" t="str">
            <v>Cad. Vac.</v>
          </cell>
        </row>
        <row r="1154">
          <cell r="U1154" t="str">
            <v>Cad. Vac.</v>
          </cell>
        </row>
        <row r="1155">
          <cell r="U1155" t="str">
            <v>Cad. Vac.</v>
          </cell>
        </row>
        <row r="1156">
          <cell r="U1156" t="str">
            <v>Cad. Vac.</v>
          </cell>
        </row>
        <row r="1157">
          <cell r="U1157" t="str">
            <v>Cad. Vac.</v>
          </cell>
        </row>
        <row r="1158">
          <cell r="U1158" t="str">
            <v>Cad. Vac.</v>
          </cell>
        </row>
        <row r="1159">
          <cell r="U1159" t="str">
            <v>Cad. Vac.</v>
          </cell>
        </row>
        <row r="1160">
          <cell r="U1160" t="str">
            <v>Cad. Vac.</v>
          </cell>
        </row>
        <row r="1161">
          <cell r="U1161" t="str">
            <v>Cad. Vac.</v>
          </cell>
        </row>
        <row r="1162">
          <cell r="U1162" t="str">
            <v>Cad. Vac.</v>
          </cell>
        </row>
        <row r="1163">
          <cell r="U1163" t="str">
            <v>Cad. Vac.</v>
          </cell>
        </row>
        <row r="1164">
          <cell r="U1164" t="str">
            <v>Cad. Vac.</v>
          </cell>
        </row>
        <row r="1165">
          <cell r="U1165" t="str">
            <v>Cad. Vac.</v>
          </cell>
        </row>
        <row r="1166">
          <cell r="U1166" t="str">
            <v>Cad. Vac.</v>
          </cell>
        </row>
        <row r="1167">
          <cell r="U1167" t="str">
            <v>Cad. Vac.</v>
          </cell>
        </row>
        <row r="1168">
          <cell r="U1168" t="str">
            <v>Cad. Vac.</v>
          </cell>
        </row>
        <row r="1169">
          <cell r="U1169" t="str">
            <v>Cad. Vac.</v>
          </cell>
        </row>
        <row r="1170">
          <cell r="U1170" t="str">
            <v>Cad. Vac.</v>
          </cell>
        </row>
        <row r="1171">
          <cell r="U1171" t="str">
            <v>Cad. Vac.</v>
          </cell>
        </row>
        <row r="1172">
          <cell r="U1172" t="str">
            <v>Cad. Vac.</v>
          </cell>
        </row>
        <row r="1173">
          <cell r="U1173" t="str">
            <v>Cad. Vac.</v>
          </cell>
        </row>
        <row r="1174">
          <cell r="U1174" t="str">
            <v>Cad. Vac.</v>
          </cell>
        </row>
        <row r="1175">
          <cell r="U1175" t="str">
            <v>Cad. Vac.</v>
          </cell>
        </row>
        <row r="1176">
          <cell r="U1176" t="str">
            <v>Cad. Vac.</v>
          </cell>
        </row>
        <row r="1177">
          <cell r="U1177" t="str">
            <v>Cad. Vac.</v>
          </cell>
        </row>
        <row r="1178">
          <cell r="U1178" t="str">
            <v>Cad. Vac.</v>
          </cell>
        </row>
        <row r="1179">
          <cell r="U1179" t="str">
            <v>Cad. Vac.</v>
          </cell>
        </row>
        <row r="1180">
          <cell r="U1180" t="str">
            <v>Cad. Vac.</v>
          </cell>
        </row>
        <row r="1181">
          <cell r="U1181" t="str">
            <v>Cad. Vac.</v>
          </cell>
        </row>
        <row r="1182">
          <cell r="U1182" t="str">
            <v>Cad. Vac.</v>
          </cell>
        </row>
        <row r="1183">
          <cell r="U1183" t="str">
            <v>Cad. Vac.</v>
          </cell>
        </row>
        <row r="1184">
          <cell r="U1184" t="str">
            <v>Cad. Vac.</v>
          </cell>
        </row>
        <row r="1185">
          <cell r="U1185" t="str">
            <v>Cad. Vac.</v>
          </cell>
        </row>
        <row r="1186">
          <cell r="U1186" t="str">
            <v>Cad. Vac.</v>
          </cell>
        </row>
        <row r="1187">
          <cell r="U1187" t="str">
            <v>Cad. Vac.</v>
          </cell>
        </row>
        <row r="1188">
          <cell r="U1188" t="str">
            <v>Cad. Vac.</v>
          </cell>
        </row>
        <row r="1189">
          <cell r="U1189" t="str">
            <v>Cad. Vac.</v>
          </cell>
        </row>
        <row r="1190">
          <cell r="U1190" t="str">
            <v>Cad. Vac.</v>
          </cell>
        </row>
        <row r="1191">
          <cell r="U1191" t="str">
            <v>Cad. Vac.</v>
          </cell>
        </row>
        <row r="1192">
          <cell r="U1192" t="str">
            <v>Cad. Vac.</v>
          </cell>
        </row>
        <row r="1193">
          <cell r="U1193" t="str">
            <v>Cad. Vac.</v>
          </cell>
        </row>
        <row r="1194">
          <cell r="U1194" t="str">
            <v>Cad. Vac.</v>
          </cell>
        </row>
        <row r="1195">
          <cell r="U1195" t="str">
            <v>Cad. Vac.</v>
          </cell>
        </row>
        <row r="1196">
          <cell r="U1196" t="str">
            <v>Cad. Vac.</v>
          </cell>
        </row>
        <row r="1197">
          <cell r="U1197" t="str">
            <v>Cad. Vac.</v>
          </cell>
        </row>
        <row r="1198">
          <cell r="U1198" t="str">
            <v>Cad. Vac.</v>
          </cell>
        </row>
        <row r="1199">
          <cell r="U1199" t="str">
            <v>Cad. Vac.</v>
          </cell>
        </row>
        <row r="1200">
          <cell r="U1200" t="str">
            <v>Cad. Vac.</v>
          </cell>
        </row>
        <row r="1201">
          <cell r="U1201" t="str">
            <v>Cad. Vac.</v>
          </cell>
        </row>
        <row r="1202">
          <cell r="U1202" t="str">
            <v>Cad. Vac.</v>
          </cell>
        </row>
        <row r="1203">
          <cell r="U1203" t="str">
            <v>Cad. Vac.</v>
          </cell>
        </row>
        <row r="1204">
          <cell r="U1204" t="str">
            <v>Cad. Vac.</v>
          </cell>
        </row>
        <row r="1205">
          <cell r="U1205" t="str">
            <v>Cad. Vac.</v>
          </cell>
        </row>
        <row r="1206">
          <cell r="U1206" t="str">
            <v>Cad. Vac.</v>
          </cell>
        </row>
        <row r="1207">
          <cell r="U1207" t="str">
            <v>Cad. Vac.</v>
          </cell>
        </row>
        <row r="1208">
          <cell r="U1208" t="str">
            <v>Cad. Vac.</v>
          </cell>
        </row>
        <row r="1209">
          <cell r="U1209" t="str">
            <v>Cad. Vac.</v>
          </cell>
        </row>
        <row r="1210">
          <cell r="U1210" t="str">
            <v>Cad. Vac.</v>
          </cell>
        </row>
        <row r="1211">
          <cell r="U1211" t="str">
            <v>Cad. Vac.</v>
          </cell>
        </row>
        <row r="1212">
          <cell r="U1212" t="str">
            <v>Cad. Vac.</v>
          </cell>
        </row>
        <row r="1213">
          <cell r="U1213" t="str">
            <v>Cad. Vac.</v>
          </cell>
        </row>
        <row r="1214">
          <cell r="U1214" t="str">
            <v>Cad. Vac.</v>
          </cell>
        </row>
        <row r="1215">
          <cell r="U1215" t="str">
            <v>Cad. Vac.</v>
          </cell>
        </row>
        <row r="1216">
          <cell r="U1216" t="str">
            <v>Cad. Vac.</v>
          </cell>
        </row>
        <row r="1217">
          <cell r="U1217" t="str">
            <v>Cad. Vac.</v>
          </cell>
        </row>
        <row r="1218">
          <cell r="U1218" t="str">
            <v>Cad. Vac.</v>
          </cell>
        </row>
        <row r="1219">
          <cell r="U1219" t="str">
            <v>Cad. Vac.</v>
          </cell>
        </row>
        <row r="1220">
          <cell r="U1220" t="str">
            <v>Cad. Vac.</v>
          </cell>
        </row>
        <row r="1221">
          <cell r="U1221" t="str">
            <v>Cad. Vac.</v>
          </cell>
        </row>
        <row r="1222">
          <cell r="U1222" t="str">
            <v>Cad. Vac.</v>
          </cell>
        </row>
        <row r="1223">
          <cell r="U1223" t="str">
            <v>Cad. Vac.</v>
          </cell>
        </row>
        <row r="1224">
          <cell r="U1224" t="str">
            <v>Cad. Vac.</v>
          </cell>
        </row>
        <row r="1225">
          <cell r="U1225" t="str">
            <v>Cad. Vac.</v>
          </cell>
        </row>
        <row r="1226">
          <cell r="U1226" t="str">
            <v>Cad. Vac.</v>
          </cell>
        </row>
        <row r="1227">
          <cell r="U1227" t="str">
            <v>Cad. Vac.</v>
          </cell>
        </row>
        <row r="1228">
          <cell r="U1228" t="str">
            <v>Cad. Vac.</v>
          </cell>
        </row>
        <row r="1229">
          <cell r="U1229" t="str">
            <v>Cad. Vac.</v>
          </cell>
        </row>
        <row r="1230">
          <cell r="U1230" t="str">
            <v>Cad. Vac.</v>
          </cell>
        </row>
        <row r="1231">
          <cell r="U1231" t="str">
            <v>Cad. Vac.</v>
          </cell>
        </row>
        <row r="1232">
          <cell r="U1232" t="str">
            <v>Cad. Vac.</v>
          </cell>
        </row>
        <row r="1233">
          <cell r="U1233" t="str">
            <v>Cad. Vac.</v>
          </cell>
        </row>
        <row r="1234">
          <cell r="U1234" t="str">
            <v>Cad. Vac.</v>
          </cell>
        </row>
        <row r="1235">
          <cell r="U1235" t="str">
            <v>Cad. Vac.</v>
          </cell>
        </row>
        <row r="1236">
          <cell r="U1236" t="str">
            <v>Cad. Vac.</v>
          </cell>
        </row>
        <row r="1237">
          <cell r="U1237" t="str">
            <v>Cad. Vac.</v>
          </cell>
        </row>
        <row r="1238">
          <cell r="U1238" t="str">
            <v>Cad. Vac.</v>
          </cell>
        </row>
        <row r="1239">
          <cell r="U1239" t="str">
            <v>Cad. Vac.</v>
          </cell>
        </row>
        <row r="1240">
          <cell r="U1240" t="str">
            <v>Cad. Vac.</v>
          </cell>
        </row>
        <row r="1241">
          <cell r="U1241" t="str">
            <v>Cad. Vac.</v>
          </cell>
        </row>
        <row r="1242">
          <cell r="U1242" t="str">
            <v>Cad. Vac.</v>
          </cell>
        </row>
        <row r="1243">
          <cell r="U1243" t="str">
            <v>Cad. Vac.</v>
          </cell>
        </row>
        <row r="1244">
          <cell r="U1244" t="str">
            <v>Cad. Vac.</v>
          </cell>
        </row>
        <row r="1245">
          <cell r="U1245" t="str">
            <v>Cad. Vac.</v>
          </cell>
        </row>
        <row r="1246">
          <cell r="U1246" t="str">
            <v>Cad. Vac.</v>
          </cell>
        </row>
        <row r="1247">
          <cell r="U1247" t="str">
            <v>Cad. Vac.</v>
          </cell>
        </row>
        <row r="1248">
          <cell r="U1248" t="str">
            <v>Cad. Vac.</v>
          </cell>
        </row>
        <row r="1249">
          <cell r="U1249" t="str">
            <v>Cad. Vac.</v>
          </cell>
        </row>
        <row r="1250">
          <cell r="U1250" t="str">
            <v>Cad. Vac.</v>
          </cell>
        </row>
        <row r="1251">
          <cell r="U1251" t="str">
            <v>Cad. Vac.</v>
          </cell>
        </row>
        <row r="1252">
          <cell r="U1252" t="str">
            <v>Cad. Vac.</v>
          </cell>
        </row>
        <row r="1253">
          <cell r="U1253" t="str">
            <v>Cad. Vac.</v>
          </cell>
        </row>
        <row r="1254">
          <cell r="U1254" t="str">
            <v>Cad. Vac.</v>
          </cell>
        </row>
        <row r="1255">
          <cell r="U1255" t="str">
            <v>Cad. Vac.</v>
          </cell>
        </row>
        <row r="1256">
          <cell r="U1256" t="str">
            <v>Cad. Vac.</v>
          </cell>
        </row>
        <row r="1257">
          <cell r="U1257" t="str">
            <v>Cad. Vac.</v>
          </cell>
        </row>
        <row r="1258">
          <cell r="U1258" t="str">
            <v>Cad. Vac.</v>
          </cell>
        </row>
        <row r="1259">
          <cell r="U1259" t="str">
            <v>Cad. Vac.</v>
          </cell>
        </row>
        <row r="1260">
          <cell r="U1260" t="str">
            <v>Cad. Vac.</v>
          </cell>
        </row>
        <row r="1261">
          <cell r="U1261" t="str">
            <v>Cad. Vac.</v>
          </cell>
        </row>
        <row r="1262">
          <cell r="U1262" t="str">
            <v>Cad. Vac.</v>
          </cell>
        </row>
        <row r="1263">
          <cell r="U1263" t="str">
            <v>Cad. Vac.</v>
          </cell>
        </row>
        <row r="1264">
          <cell r="U1264" t="str">
            <v>Cad. Vac.</v>
          </cell>
        </row>
        <row r="1265">
          <cell r="U1265" t="str">
            <v>Cad. Vac.</v>
          </cell>
        </row>
        <row r="1266">
          <cell r="U1266" t="str">
            <v>Cad. Vac.</v>
          </cell>
        </row>
        <row r="1267">
          <cell r="U1267" t="str">
            <v>Cad. Vac.</v>
          </cell>
        </row>
        <row r="1268">
          <cell r="U1268" t="str">
            <v>Cad. Vac.</v>
          </cell>
        </row>
        <row r="1269">
          <cell r="U1269" t="str">
            <v>Cad. Vac.</v>
          </cell>
        </row>
        <row r="1270">
          <cell r="U1270" t="str">
            <v>Cad. Vac.</v>
          </cell>
        </row>
        <row r="1271">
          <cell r="U1271" t="str">
            <v>Cad. Vac.</v>
          </cell>
        </row>
        <row r="1272">
          <cell r="U1272" t="str">
            <v>Cad. Vac.</v>
          </cell>
        </row>
        <row r="1273">
          <cell r="U1273" t="str">
            <v>Cad. Vac.</v>
          </cell>
        </row>
        <row r="1274">
          <cell r="U1274" t="str">
            <v>Cad. Vac.</v>
          </cell>
        </row>
        <row r="1275">
          <cell r="U1275" t="str">
            <v>Cad. Vac.</v>
          </cell>
        </row>
        <row r="1276">
          <cell r="U1276" t="str">
            <v>Cad. Vac.</v>
          </cell>
        </row>
        <row r="1277">
          <cell r="U1277" t="str">
            <v>Cad. Vac.</v>
          </cell>
        </row>
        <row r="1278">
          <cell r="U1278" t="str">
            <v>Cad. Vac.</v>
          </cell>
        </row>
        <row r="1279">
          <cell r="U1279" t="str">
            <v>Cad. Vac.</v>
          </cell>
        </row>
        <row r="1280">
          <cell r="U1280" t="str">
            <v>Cad. Vac.</v>
          </cell>
        </row>
        <row r="1281">
          <cell r="U1281" t="str">
            <v>Cad. Vac.</v>
          </cell>
        </row>
        <row r="1282">
          <cell r="U1282" t="str">
            <v>Cad. Vac.</v>
          </cell>
        </row>
        <row r="1283">
          <cell r="U1283" t="str">
            <v>Cad. Vac.</v>
          </cell>
        </row>
        <row r="1284">
          <cell r="U1284" t="str">
            <v>Cad. Vac.</v>
          </cell>
        </row>
        <row r="1285">
          <cell r="U1285" t="str">
            <v>Cad. Vac.</v>
          </cell>
        </row>
        <row r="1286">
          <cell r="U1286" t="str">
            <v>Cad. Vac.</v>
          </cell>
        </row>
        <row r="1287">
          <cell r="U1287" t="str">
            <v>Cad. Vac.</v>
          </cell>
        </row>
        <row r="1288">
          <cell r="U1288" t="str">
            <v>Cad. Vac.</v>
          </cell>
        </row>
        <row r="1289">
          <cell r="U1289" t="str">
            <v>Cad. Vac.</v>
          </cell>
        </row>
        <row r="1290">
          <cell r="U1290" t="str">
            <v>Cad. Vac.</v>
          </cell>
        </row>
        <row r="1291">
          <cell r="U1291" t="str">
            <v>Cad. Vac.</v>
          </cell>
        </row>
        <row r="1292">
          <cell r="U1292" t="str">
            <v>Cad. Vac.</v>
          </cell>
        </row>
        <row r="1293">
          <cell r="U1293" t="str">
            <v>Cad. Vac.</v>
          </cell>
        </row>
        <row r="1294">
          <cell r="U1294" t="str">
            <v>Cad. Vac.</v>
          </cell>
        </row>
        <row r="1295">
          <cell r="U1295" t="str">
            <v>Cad. Vac.</v>
          </cell>
        </row>
        <row r="1296">
          <cell r="U1296" t="str">
            <v>Cad. Vac.</v>
          </cell>
        </row>
        <row r="1297">
          <cell r="U1297" t="str">
            <v>Cad. Vac.</v>
          </cell>
        </row>
        <row r="1298">
          <cell r="U1298" t="str">
            <v>Cad. Vac.</v>
          </cell>
        </row>
        <row r="1299">
          <cell r="U1299" t="str">
            <v>Cad. Vac.</v>
          </cell>
        </row>
        <row r="1300">
          <cell r="U1300" t="str">
            <v>Cad. Vac.</v>
          </cell>
        </row>
        <row r="1301">
          <cell r="U1301" t="str">
            <v>Cad. Vac.</v>
          </cell>
        </row>
        <row r="1302">
          <cell r="U1302" t="str">
            <v>Cad. Vac.</v>
          </cell>
        </row>
        <row r="1303">
          <cell r="U1303" t="str">
            <v>Cad. Vac.</v>
          </cell>
        </row>
        <row r="1304">
          <cell r="U1304" t="str">
            <v>Cad. Vac.</v>
          </cell>
        </row>
        <row r="1305">
          <cell r="U1305" t="str">
            <v>Cad. Vac.</v>
          </cell>
        </row>
        <row r="1306">
          <cell r="U1306" t="str">
            <v>Cad. Vac.</v>
          </cell>
        </row>
        <row r="1307">
          <cell r="U1307" t="str">
            <v>Cad. Vac.</v>
          </cell>
        </row>
        <row r="1308">
          <cell r="U1308" t="str">
            <v>Cad. Vac.</v>
          </cell>
        </row>
        <row r="1309">
          <cell r="U1309" t="str">
            <v>Cad. Vac.</v>
          </cell>
        </row>
        <row r="1310">
          <cell r="U1310" t="str">
            <v>Cad. Vac.</v>
          </cell>
        </row>
        <row r="1311">
          <cell r="U1311" t="str">
            <v>Cad. Vac.</v>
          </cell>
        </row>
        <row r="1312">
          <cell r="U1312" t="str">
            <v>Cad. Vac.</v>
          </cell>
        </row>
        <row r="1313">
          <cell r="U1313" t="str">
            <v>Cad. Vac.</v>
          </cell>
        </row>
        <row r="1314">
          <cell r="U1314" t="str">
            <v>Cad. Vac.</v>
          </cell>
        </row>
        <row r="1315">
          <cell r="U1315" t="str">
            <v>Cad. Vac.</v>
          </cell>
        </row>
        <row r="1316">
          <cell r="U1316" t="str">
            <v>Cad. Vac.</v>
          </cell>
        </row>
        <row r="1317">
          <cell r="U1317" t="str">
            <v>Cad. Vac.</v>
          </cell>
        </row>
        <row r="1318">
          <cell r="U1318" t="str">
            <v>Cad. Vac.</v>
          </cell>
        </row>
        <row r="1319">
          <cell r="U1319" t="str">
            <v>Cad. Vac.</v>
          </cell>
        </row>
        <row r="1320">
          <cell r="U1320" t="str">
            <v>Cad. Vac.</v>
          </cell>
        </row>
        <row r="1321">
          <cell r="U1321" t="str">
            <v>Cad. Vac.</v>
          </cell>
        </row>
        <row r="1322">
          <cell r="U1322" t="str">
            <v>Cad. Vac.</v>
          </cell>
        </row>
        <row r="1323">
          <cell r="U1323" t="str">
            <v>Cad. Vac.</v>
          </cell>
        </row>
        <row r="1324">
          <cell r="U1324" t="str">
            <v>Cad. Vac.</v>
          </cell>
        </row>
        <row r="1325">
          <cell r="U1325" t="str">
            <v>Cad. Vac.</v>
          </cell>
        </row>
        <row r="1326">
          <cell r="U1326" t="str">
            <v>Cad. Vac.</v>
          </cell>
        </row>
        <row r="1327">
          <cell r="U1327" t="str">
            <v>Cad. Vac.</v>
          </cell>
        </row>
        <row r="1328">
          <cell r="U1328" t="str">
            <v>Cad. Vac.</v>
          </cell>
        </row>
        <row r="1329">
          <cell r="U1329" t="str">
            <v>Cad. Vac.</v>
          </cell>
        </row>
        <row r="1330">
          <cell r="U1330" t="str">
            <v>Cad. Vac.</v>
          </cell>
        </row>
        <row r="1331">
          <cell r="U1331" t="str">
            <v>Cad. Vac.</v>
          </cell>
        </row>
        <row r="1332">
          <cell r="U1332" t="str">
            <v>Cad. Vac.</v>
          </cell>
        </row>
        <row r="1333">
          <cell r="U1333" t="str">
            <v>Cad. Vac.</v>
          </cell>
        </row>
        <row r="1334">
          <cell r="U1334" t="str">
            <v>Cad. Vac.</v>
          </cell>
        </row>
        <row r="1335">
          <cell r="U1335" t="str">
            <v>Cad. Vac.</v>
          </cell>
        </row>
        <row r="1336">
          <cell r="U1336" t="str">
            <v>Cad. Vac.</v>
          </cell>
        </row>
        <row r="1337">
          <cell r="U1337" t="str">
            <v>Cad. Vac.</v>
          </cell>
        </row>
        <row r="1338">
          <cell r="U1338" t="str">
            <v>Cad. Vac.</v>
          </cell>
        </row>
        <row r="1339">
          <cell r="U1339" t="str">
            <v>Cad. Vac.</v>
          </cell>
        </row>
        <row r="1340">
          <cell r="U1340" t="str">
            <v>Cad. Vac.</v>
          </cell>
        </row>
        <row r="1341">
          <cell r="U1341" t="str">
            <v>Cad. Vac.</v>
          </cell>
        </row>
        <row r="1342">
          <cell r="U1342" t="str">
            <v>Cad. Vac.</v>
          </cell>
        </row>
        <row r="1343">
          <cell r="U1343" t="str">
            <v>Cad. Vac.</v>
          </cell>
        </row>
        <row r="1344">
          <cell r="U1344" t="str">
            <v>Cad. Vac.</v>
          </cell>
        </row>
        <row r="1345">
          <cell r="U1345" t="str">
            <v>Cad. Vac.</v>
          </cell>
        </row>
        <row r="1346">
          <cell r="U1346" t="str">
            <v>Cad. Vac.</v>
          </cell>
        </row>
        <row r="1347">
          <cell r="U1347" t="str">
            <v>Cad. Vac.</v>
          </cell>
        </row>
        <row r="1348">
          <cell r="U1348" t="str">
            <v>Cad. Vac.</v>
          </cell>
        </row>
        <row r="1349">
          <cell r="U1349" t="str">
            <v>Cad. Vac.</v>
          </cell>
        </row>
        <row r="1350">
          <cell r="U1350" t="str">
            <v>Cad. Vac.</v>
          </cell>
        </row>
        <row r="1351">
          <cell r="U1351" t="str">
            <v>Cad. Vac.</v>
          </cell>
        </row>
        <row r="1352">
          <cell r="U1352" t="str">
            <v>Cad. Vac.</v>
          </cell>
        </row>
        <row r="1353">
          <cell r="U1353" t="str">
            <v>Cad. Vac.</v>
          </cell>
        </row>
        <row r="1354">
          <cell r="U1354" t="str">
            <v>Cad. Vac.</v>
          </cell>
        </row>
        <row r="1355">
          <cell r="U1355" t="str">
            <v>Cad. Vac.</v>
          </cell>
        </row>
        <row r="1356">
          <cell r="U1356" t="str">
            <v>Cad. Vac.</v>
          </cell>
        </row>
        <row r="1357">
          <cell r="U1357" t="str">
            <v>Cad. Vac.</v>
          </cell>
        </row>
        <row r="1358">
          <cell r="U1358" t="str">
            <v>Cad. Vac.</v>
          </cell>
        </row>
        <row r="1359">
          <cell r="U1359" t="str">
            <v>Cad. Vac.</v>
          </cell>
        </row>
        <row r="1360">
          <cell r="U1360" t="str">
            <v>Cad. Vac.</v>
          </cell>
        </row>
        <row r="1361">
          <cell r="U1361" t="str">
            <v>Cad. Vac.</v>
          </cell>
        </row>
        <row r="1362">
          <cell r="U1362" t="str">
            <v>Cad. Vac.</v>
          </cell>
        </row>
        <row r="1363">
          <cell r="U1363" t="str">
            <v>Cad. Vac.</v>
          </cell>
        </row>
        <row r="1364">
          <cell r="U1364" t="str">
            <v>Cad. Vac.</v>
          </cell>
        </row>
        <row r="1365">
          <cell r="U1365" t="str">
            <v>Cad. Vac.</v>
          </cell>
        </row>
        <row r="1366">
          <cell r="U1366" t="str">
            <v>Cad. Vac.</v>
          </cell>
        </row>
        <row r="1367">
          <cell r="U1367" t="str">
            <v>Cad. Vac.</v>
          </cell>
        </row>
        <row r="1368">
          <cell r="U1368" t="str">
            <v>Cad. Vac.</v>
          </cell>
        </row>
        <row r="1369">
          <cell r="U1369" t="str">
            <v>Cad. Vac.</v>
          </cell>
        </row>
        <row r="1370">
          <cell r="U1370" t="str">
            <v>Cad. Vac.</v>
          </cell>
        </row>
        <row r="1371">
          <cell r="U1371" t="str">
            <v>Cad. Vac.</v>
          </cell>
        </row>
        <row r="1372">
          <cell r="U1372" t="str">
            <v>Cad. Vac.</v>
          </cell>
        </row>
        <row r="1373">
          <cell r="U1373" t="str">
            <v>Cad. Vac.</v>
          </cell>
        </row>
        <row r="1374">
          <cell r="U1374" t="str">
            <v>Cad. Vac.</v>
          </cell>
        </row>
        <row r="1375">
          <cell r="U1375" t="str">
            <v>Cad. Vac.</v>
          </cell>
        </row>
        <row r="1376">
          <cell r="U1376" t="str">
            <v>Cad. Vac.</v>
          </cell>
        </row>
        <row r="1377">
          <cell r="U1377" t="str">
            <v>Cad. Vac.</v>
          </cell>
        </row>
        <row r="1378">
          <cell r="U1378" t="str">
            <v>Cad. Vac.</v>
          </cell>
        </row>
        <row r="1379">
          <cell r="U1379" t="str">
            <v>Cad. Vac.</v>
          </cell>
        </row>
        <row r="1380">
          <cell r="U1380" t="str">
            <v>Cad. Vac.</v>
          </cell>
        </row>
        <row r="1381">
          <cell r="U1381" t="str">
            <v>Cad. Vac.</v>
          </cell>
        </row>
        <row r="1382">
          <cell r="U1382" t="str">
            <v>Cad. Vac.</v>
          </cell>
        </row>
        <row r="1383">
          <cell r="U1383" t="str">
            <v>Cad. Vac.</v>
          </cell>
        </row>
        <row r="1384">
          <cell r="U1384" t="str">
            <v>Cad. Vac.</v>
          </cell>
        </row>
        <row r="1385">
          <cell r="U1385" t="str">
            <v>Cad. Vac.</v>
          </cell>
        </row>
        <row r="1386">
          <cell r="U1386" t="str">
            <v>Cad. Vac.</v>
          </cell>
        </row>
        <row r="1387">
          <cell r="U1387" t="str">
            <v>Cad. Vac.</v>
          </cell>
        </row>
        <row r="1388">
          <cell r="U1388" t="str">
            <v>Cad. Vac.</v>
          </cell>
        </row>
        <row r="1389">
          <cell r="U1389" t="str">
            <v>Cad. Vac.</v>
          </cell>
        </row>
        <row r="1390">
          <cell r="U1390" t="str">
            <v>Cad. Vac.</v>
          </cell>
        </row>
        <row r="1391">
          <cell r="U1391" t="str">
            <v>Cad. Vac.</v>
          </cell>
        </row>
        <row r="1392">
          <cell r="U1392" t="str">
            <v>Cad. Vac.</v>
          </cell>
        </row>
        <row r="1393">
          <cell r="U1393" t="str">
            <v>Cad. Vac.</v>
          </cell>
        </row>
        <row r="1394">
          <cell r="U1394" t="str">
            <v>Cad. Vac.</v>
          </cell>
        </row>
        <row r="1395">
          <cell r="U1395" t="str">
            <v>Cad. Vac.</v>
          </cell>
        </row>
        <row r="1396">
          <cell r="U1396" t="str">
            <v>Cad. Vac.</v>
          </cell>
        </row>
        <row r="1397">
          <cell r="U1397" t="str">
            <v>Cad. Vac.</v>
          </cell>
        </row>
        <row r="1398">
          <cell r="U1398" t="str">
            <v>Cad. Vac.</v>
          </cell>
        </row>
        <row r="1399">
          <cell r="U1399" t="str">
            <v>Cad. Vac.</v>
          </cell>
        </row>
        <row r="1400">
          <cell r="U1400" t="str">
            <v>Cad. Vac.</v>
          </cell>
        </row>
        <row r="1401">
          <cell r="U1401" t="str">
            <v>Cad. Vac.</v>
          </cell>
        </row>
        <row r="1402">
          <cell r="U1402" t="str">
            <v>Cad. Vac.</v>
          </cell>
        </row>
        <row r="1403">
          <cell r="U1403" t="str">
            <v>Cad. Vac.</v>
          </cell>
        </row>
        <row r="1404">
          <cell r="U1404" t="str">
            <v>Cad. Vac.</v>
          </cell>
        </row>
        <row r="1405">
          <cell r="U1405" t="str">
            <v>Cad. Vac.</v>
          </cell>
        </row>
        <row r="1406">
          <cell r="U1406" t="str">
            <v>Cad. Vac.</v>
          </cell>
        </row>
        <row r="1407">
          <cell r="U1407" t="str">
            <v>Cad. Vac.</v>
          </cell>
        </row>
        <row r="1408">
          <cell r="U1408" t="str">
            <v>Cad. Vac.</v>
          </cell>
        </row>
        <row r="1409">
          <cell r="U1409" t="str">
            <v>Cad. Vac.</v>
          </cell>
        </row>
        <row r="1410">
          <cell r="U1410" t="str">
            <v>Cad. Vac.</v>
          </cell>
        </row>
        <row r="1411">
          <cell r="U1411" t="str">
            <v>Cad. Vac.</v>
          </cell>
        </row>
        <row r="1412">
          <cell r="U1412" t="str">
            <v>Cad. Vac.</v>
          </cell>
        </row>
        <row r="1413">
          <cell r="U1413" t="str">
            <v>Cad. Vac.</v>
          </cell>
        </row>
        <row r="1414">
          <cell r="U1414" t="str">
            <v>Cad. Vac.</v>
          </cell>
        </row>
        <row r="1415">
          <cell r="U1415" t="str">
            <v>Cad. Vac.</v>
          </cell>
        </row>
        <row r="1416">
          <cell r="U1416" t="str">
            <v>Cad. Vac.</v>
          </cell>
        </row>
        <row r="1417">
          <cell r="U1417" t="str">
            <v>Cad. Vac.</v>
          </cell>
        </row>
        <row r="1418">
          <cell r="U1418" t="str">
            <v>Cad. Vac.</v>
          </cell>
        </row>
        <row r="1419">
          <cell r="U1419" t="str">
            <v>Cad. Vac.</v>
          </cell>
        </row>
        <row r="1420">
          <cell r="U1420" t="str">
            <v>Cad. Vac.</v>
          </cell>
        </row>
        <row r="1421">
          <cell r="U1421" t="str">
            <v>Cad. Vac.</v>
          </cell>
        </row>
        <row r="1422">
          <cell r="U1422" t="str">
            <v>Cad. Vac.</v>
          </cell>
        </row>
        <row r="1423">
          <cell r="U1423" t="str">
            <v>Cad. Vac.</v>
          </cell>
        </row>
        <row r="1424">
          <cell r="U1424" t="str">
            <v>Cad. Vac.</v>
          </cell>
        </row>
        <row r="1425">
          <cell r="U1425" t="str">
            <v>Cad. Vac.</v>
          </cell>
        </row>
        <row r="1426">
          <cell r="U1426" t="str">
            <v>Cad. Vac.</v>
          </cell>
        </row>
        <row r="1427">
          <cell r="U1427" t="str">
            <v>Cad. Vac.</v>
          </cell>
        </row>
        <row r="1428">
          <cell r="U1428" t="str">
            <v>Cad. Vac.</v>
          </cell>
        </row>
        <row r="1429">
          <cell r="U1429" t="str">
            <v>Cad. Vac.</v>
          </cell>
        </row>
        <row r="1430">
          <cell r="U1430" t="str">
            <v>Cad. Vac.</v>
          </cell>
        </row>
        <row r="1431">
          <cell r="U1431" t="str">
            <v>Cad. Vac.</v>
          </cell>
        </row>
        <row r="1432">
          <cell r="U1432" t="str">
            <v>Cad. Vac.</v>
          </cell>
        </row>
        <row r="1433">
          <cell r="U1433" t="str">
            <v>Cad. Vac.</v>
          </cell>
        </row>
        <row r="1434">
          <cell r="U1434" t="str">
            <v>Cad. Vac.</v>
          </cell>
        </row>
        <row r="1435">
          <cell r="U1435" t="str">
            <v>Cad. Vac.</v>
          </cell>
        </row>
        <row r="1436">
          <cell r="U1436" t="str">
            <v>Cad. Vac.</v>
          </cell>
        </row>
        <row r="1437">
          <cell r="U1437" t="str">
            <v>Cad. Vac.</v>
          </cell>
        </row>
        <row r="1438">
          <cell r="U1438" t="str">
            <v>Cad. Vac.</v>
          </cell>
        </row>
        <row r="1439">
          <cell r="U1439" t="str">
            <v>Cad. Vac.</v>
          </cell>
        </row>
        <row r="1440">
          <cell r="U1440" t="str">
            <v>Cad. Vac.</v>
          </cell>
        </row>
        <row r="1441">
          <cell r="U1441" t="str">
            <v>Cad. Vac.</v>
          </cell>
        </row>
        <row r="1442">
          <cell r="U1442" t="str">
            <v>Cad. Vac.</v>
          </cell>
        </row>
        <row r="1443">
          <cell r="U1443" t="str">
            <v>Cad. Vac.</v>
          </cell>
        </row>
        <row r="1444">
          <cell r="U1444" t="str">
            <v>Cad. Vac.</v>
          </cell>
        </row>
        <row r="1445">
          <cell r="U1445" t="str">
            <v>Cad. Vac.</v>
          </cell>
        </row>
        <row r="1446">
          <cell r="U1446" t="str">
            <v>Cad. Vac.</v>
          </cell>
        </row>
        <row r="1447">
          <cell r="U1447" t="str">
            <v>Cad. Vac.</v>
          </cell>
        </row>
        <row r="1448">
          <cell r="U1448" t="str">
            <v>Cad. Vac.</v>
          </cell>
        </row>
        <row r="1449">
          <cell r="U1449" t="str">
            <v>Cad. Vac.</v>
          </cell>
        </row>
        <row r="1450">
          <cell r="U1450" t="str">
            <v>Cad. Vac.</v>
          </cell>
        </row>
        <row r="1451">
          <cell r="U1451" t="str">
            <v>Cad. Vac.</v>
          </cell>
        </row>
        <row r="1452">
          <cell r="U1452" t="str">
            <v>Cad. Vac.</v>
          </cell>
        </row>
        <row r="1453">
          <cell r="U1453" t="str">
            <v>Cad. Vac.</v>
          </cell>
        </row>
        <row r="1454">
          <cell r="U1454" t="str">
            <v>Cad. Vac.</v>
          </cell>
        </row>
        <row r="1455">
          <cell r="U1455" t="str">
            <v>Cad. Vac.</v>
          </cell>
        </row>
        <row r="1456">
          <cell r="U1456" t="str">
            <v>Cad. Vac.</v>
          </cell>
        </row>
        <row r="1457">
          <cell r="U1457" t="str">
            <v>Cad. Vac.</v>
          </cell>
        </row>
        <row r="1458">
          <cell r="U1458" t="str">
            <v>Cad. Vac.</v>
          </cell>
        </row>
        <row r="1459">
          <cell r="U1459" t="str">
            <v>Cad. Vac.</v>
          </cell>
        </row>
        <row r="1460">
          <cell r="U1460" t="str">
            <v>Cad. Vac.</v>
          </cell>
        </row>
        <row r="1461">
          <cell r="U1461" t="str">
            <v>Cad. Vac.</v>
          </cell>
        </row>
        <row r="1462">
          <cell r="U1462" t="str">
            <v>Cad. Vac.</v>
          </cell>
        </row>
        <row r="1463">
          <cell r="U1463" t="str">
            <v>Cad. Vac.</v>
          </cell>
        </row>
        <row r="1464">
          <cell r="U1464" t="str">
            <v>Cad. Vac.</v>
          </cell>
        </row>
        <row r="1465">
          <cell r="U1465" t="str">
            <v>Cad. Vac.</v>
          </cell>
        </row>
        <row r="1466">
          <cell r="U1466" t="str">
            <v>Cad. Vac.</v>
          </cell>
        </row>
        <row r="1467">
          <cell r="U1467" t="str">
            <v>Cad. Vac.</v>
          </cell>
        </row>
        <row r="1468">
          <cell r="U1468" t="str">
            <v>Cad. Vac.</v>
          </cell>
        </row>
        <row r="1469">
          <cell r="U1469" t="str">
            <v>Cad. Vac.</v>
          </cell>
        </row>
        <row r="1470">
          <cell r="U1470" t="str">
            <v>Cad. Vac.</v>
          </cell>
        </row>
        <row r="1471">
          <cell r="U1471" t="str">
            <v>Cad. Vac.</v>
          </cell>
        </row>
        <row r="1472">
          <cell r="U1472" t="str">
            <v>Cad. Vac.</v>
          </cell>
        </row>
        <row r="1473">
          <cell r="U1473" t="str">
            <v>Cad. Vac.</v>
          </cell>
        </row>
        <row r="1474">
          <cell r="U1474" t="str">
            <v>Cad. Vac.</v>
          </cell>
        </row>
        <row r="1475">
          <cell r="U1475" t="str">
            <v>Cad. Vac.</v>
          </cell>
        </row>
        <row r="1476">
          <cell r="U1476" t="str">
            <v>Cad. Vac.</v>
          </cell>
        </row>
        <row r="1477">
          <cell r="U1477" t="str">
            <v>Cad. Vac.</v>
          </cell>
        </row>
        <row r="1478">
          <cell r="U1478" t="str">
            <v>Cad. Vac.</v>
          </cell>
        </row>
        <row r="1479">
          <cell r="U1479" t="str">
            <v>Cad. Vac.</v>
          </cell>
        </row>
        <row r="1480">
          <cell r="U1480" t="str">
            <v>Cad. Vac.</v>
          </cell>
        </row>
        <row r="1481">
          <cell r="U1481" t="str">
            <v>Cad. Vac.</v>
          </cell>
        </row>
        <row r="1482">
          <cell r="U1482" t="str">
            <v>Cad. Vac.</v>
          </cell>
        </row>
        <row r="1483">
          <cell r="U1483" t="str">
            <v>Cad. Vac.</v>
          </cell>
        </row>
        <row r="1484">
          <cell r="U1484" t="str">
            <v>Cad. Vac.</v>
          </cell>
        </row>
        <row r="1485">
          <cell r="U1485" t="str">
            <v>Cad. Vac.</v>
          </cell>
        </row>
        <row r="1486">
          <cell r="U1486" t="str">
            <v>Cad. Vac.</v>
          </cell>
        </row>
        <row r="1487">
          <cell r="U1487" t="str">
            <v>Cad. Vac.</v>
          </cell>
        </row>
        <row r="1488">
          <cell r="U1488" t="str">
            <v>Cad. Vac.</v>
          </cell>
        </row>
        <row r="1489">
          <cell r="U1489" t="str">
            <v>Cad. Vac.</v>
          </cell>
        </row>
        <row r="1490">
          <cell r="U1490" t="str">
            <v>Cad. Vac.</v>
          </cell>
        </row>
        <row r="1491">
          <cell r="U1491" t="str">
            <v>Cad. Vac.</v>
          </cell>
        </row>
        <row r="1492">
          <cell r="U1492" t="str">
            <v>Cad. Vac.</v>
          </cell>
        </row>
        <row r="1493">
          <cell r="U1493" t="str">
            <v>Cad. Vac.</v>
          </cell>
        </row>
        <row r="1494">
          <cell r="U1494" t="str">
            <v>Cad. Vac.</v>
          </cell>
        </row>
        <row r="1495">
          <cell r="U1495" t="str">
            <v>Cad. Vac.</v>
          </cell>
        </row>
        <row r="1496">
          <cell r="U1496" t="str">
            <v>Cad. Vac.</v>
          </cell>
        </row>
        <row r="1497">
          <cell r="U1497" t="str">
            <v>Cad. Vac.</v>
          </cell>
        </row>
        <row r="1498">
          <cell r="U1498" t="str">
            <v>Cad. Vac.</v>
          </cell>
        </row>
        <row r="1499">
          <cell r="U1499" t="str">
            <v>Cad. Vac.</v>
          </cell>
        </row>
        <row r="1500">
          <cell r="U1500" t="str">
            <v>Cad. Vac.</v>
          </cell>
        </row>
        <row r="1501">
          <cell r="U1501" t="str">
            <v>Cad. Vac.</v>
          </cell>
        </row>
        <row r="1502">
          <cell r="U1502" t="str">
            <v>Cad. Vac.</v>
          </cell>
        </row>
        <row r="1503">
          <cell r="U1503" t="str">
            <v>Cad. Vac.</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indiceRP"/>
      <sheetName val="menu_ini"/>
      <sheetName val="PptoxC_costos"/>
      <sheetName val="EjxC_costos"/>
      <sheetName val="Ficha_ppto"/>
      <sheetName val="Ficha_ppto_Cap"/>
      <sheetName val="Hoja ayuda_Capac"/>
      <sheetName val="Ficha_ppto_Esc"/>
      <sheetName val="Hoja ayuda_Esc"/>
      <sheetName val="PptoAcumxC_costos"/>
      <sheetName val="Rep_comparat"/>
    </sheetNames>
    <sheetDataSet>
      <sheetData sheetId="0" refreshError="1">
        <row r="3">
          <cell r="D3" t="str">
            <v>%Var.Poblac</v>
          </cell>
        </row>
        <row r="4">
          <cell r="D4" t="str">
            <v>%Var.UPC</v>
          </cell>
        </row>
        <row r="5">
          <cell r="D5" t="str">
            <v>% IPC</v>
          </cell>
        </row>
        <row r="6">
          <cell r="D6" t="str">
            <v>% IPP</v>
          </cell>
        </row>
        <row r="7">
          <cell r="D7" t="str">
            <v>% Dev</v>
          </cell>
        </row>
        <row r="8">
          <cell r="D8" t="str">
            <v>% Cero</v>
          </cell>
        </row>
        <row r="10">
          <cell r="E10">
            <v>-5.5E-2</v>
          </cell>
        </row>
        <row r="11">
          <cell r="E11">
            <v>-0.05</v>
          </cell>
        </row>
        <row r="12">
          <cell r="B12" t="str">
            <v>uniforme</v>
          </cell>
          <cell r="E12">
            <v>-4.4999999999999998E-2</v>
          </cell>
        </row>
        <row r="13">
          <cell r="B13" t="str">
            <v>serie historica</v>
          </cell>
          <cell r="E13">
            <v>-0.04</v>
          </cell>
        </row>
        <row r="14">
          <cell r="B14" t="str">
            <v>por meses</v>
          </cell>
          <cell r="E14">
            <v>-3.5000000000000003E-2</v>
          </cell>
        </row>
        <row r="15">
          <cell r="B15" t="str">
            <v>Presupuesto</v>
          </cell>
          <cell r="E15">
            <v>-0.03</v>
          </cell>
        </row>
        <row r="16">
          <cell r="B16" t="str">
            <v>Ejecución</v>
          </cell>
          <cell r="E16">
            <v>-2.5000000000000001E-2</v>
          </cell>
        </row>
        <row r="17">
          <cell r="E17">
            <v>-0.02</v>
          </cell>
        </row>
        <row r="18">
          <cell r="E18">
            <v>-1.4999999999999999E-2</v>
          </cell>
        </row>
        <row r="19">
          <cell r="E19">
            <v>-0.01</v>
          </cell>
        </row>
        <row r="20">
          <cell r="E20">
            <v>-5.0000000000000001E-3</v>
          </cell>
        </row>
        <row r="21">
          <cell r="E21">
            <v>0</v>
          </cell>
        </row>
        <row r="22">
          <cell r="E22">
            <v>5.0000000000000001E-3</v>
          </cell>
        </row>
        <row r="23">
          <cell r="E23">
            <v>0.01</v>
          </cell>
        </row>
        <row r="24">
          <cell r="E24">
            <v>1.4999999999999999E-2</v>
          </cell>
        </row>
        <row r="25">
          <cell r="E25">
            <v>0.02</v>
          </cell>
        </row>
        <row r="26">
          <cell r="E26">
            <v>2.5000000000000001E-2</v>
          </cell>
        </row>
        <row r="27">
          <cell r="E27">
            <v>0.03</v>
          </cell>
        </row>
        <row r="28">
          <cell r="E28">
            <v>3.5000000000000003E-2</v>
          </cell>
        </row>
        <row r="29">
          <cell r="E29">
            <v>0.04</v>
          </cell>
        </row>
        <row r="30">
          <cell r="E30">
            <v>4.4999999999999998E-2</v>
          </cell>
        </row>
        <row r="31">
          <cell r="E31">
            <v>0.05</v>
          </cell>
        </row>
        <row r="32">
          <cell r="E32">
            <v>0.1</v>
          </cell>
        </row>
        <row r="33">
          <cell r="E33">
            <v>0.2</v>
          </cell>
        </row>
        <row r="34">
          <cell r="E34">
            <v>0.3</v>
          </cell>
        </row>
        <row r="35">
          <cell r="E35">
            <v>0.4</v>
          </cell>
        </row>
        <row r="36">
          <cell r="E36">
            <v>0.5</v>
          </cell>
        </row>
        <row r="37">
          <cell r="E37">
            <v>0.6</v>
          </cell>
        </row>
        <row r="38">
          <cell r="E38">
            <v>0.7</v>
          </cell>
        </row>
        <row r="39">
          <cell r="E39">
            <v>0.8</v>
          </cell>
        </row>
        <row r="40">
          <cell r="E40">
            <v>0.9</v>
          </cell>
        </row>
        <row r="41">
          <cell r="E41">
            <v>1</v>
          </cell>
        </row>
      </sheetData>
      <sheetData sheetId="1"/>
      <sheetData sheetId="2"/>
      <sheetData sheetId="3" refreshError="1">
        <row r="7">
          <cell r="B7" t="str">
            <v>Dotacion personal / Admon</v>
          </cell>
        </row>
        <row r="8">
          <cell r="B8" t="str">
            <v xml:space="preserve">  Gastos deportivos y de recreacion / Admon</v>
          </cell>
        </row>
        <row r="9">
          <cell r="B9" t="str">
            <v xml:space="preserve">  Gastos medicos y medicamentos / Admon</v>
          </cell>
        </row>
        <row r="10">
          <cell r="B10" t="str">
            <v xml:space="preserve">  Celebraciones al personal (Otros) / Admon</v>
          </cell>
        </row>
        <row r="11">
          <cell r="B11" t="str">
            <v>Dotacion personal / Ventas</v>
          </cell>
        </row>
        <row r="12">
          <cell r="B12" t="str">
            <v xml:space="preserve">  Gastos deportivos y de recreacion / Ventas</v>
          </cell>
        </row>
        <row r="13">
          <cell r="B13" t="str">
            <v xml:space="preserve">  Gastos medicos y medicamentos / Ventas</v>
          </cell>
        </row>
        <row r="14">
          <cell r="B14" t="str">
            <v xml:space="preserve">  Celebraciones al personal (Otros) / Ventas</v>
          </cell>
        </row>
        <row r="15">
          <cell r="B15" t="str">
            <v/>
          </cell>
        </row>
        <row r="16">
          <cell r="B16" t="str">
            <v/>
          </cell>
        </row>
        <row r="17">
          <cell r="B17" t="str">
            <v/>
          </cell>
        </row>
        <row r="18">
          <cell r="B18" t="str">
            <v/>
          </cell>
        </row>
        <row r="19">
          <cell r="B19" t="str">
            <v/>
          </cell>
        </row>
        <row r="20">
          <cell r="B20" t="str">
            <v/>
          </cell>
        </row>
        <row r="21">
          <cell r="B21" t="str">
            <v/>
          </cell>
        </row>
        <row r="22">
          <cell r="B22" t="str">
            <v/>
          </cell>
        </row>
        <row r="23">
          <cell r="B23" t="str">
            <v/>
          </cell>
        </row>
        <row r="24">
          <cell r="B24" t="str">
            <v/>
          </cell>
        </row>
        <row r="25">
          <cell r="B25" t="str">
            <v/>
          </cell>
        </row>
        <row r="26">
          <cell r="B26" t="str">
            <v/>
          </cell>
        </row>
        <row r="27">
          <cell r="B27" t="str">
            <v/>
          </cell>
        </row>
        <row r="28">
          <cell r="B28" t="str">
            <v/>
          </cell>
        </row>
        <row r="29">
          <cell r="B29" t="str">
            <v/>
          </cell>
        </row>
        <row r="30">
          <cell r="B30" t="str">
            <v/>
          </cell>
        </row>
        <row r="31">
          <cell r="B31" t="str">
            <v/>
          </cell>
        </row>
        <row r="32">
          <cell r="B32" t="str">
            <v/>
          </cell>
        </row>
        <row r="33">
          <cell r="B33" t="str">
            <v/>
          </cell>
        </row>
        <row r="34">
          <cell r="B34" t="str">
            <v/>
          </cell>
        </row>
        <row r="35">
          <cell r="B35" t="str">
            <v/>
          </cell>
        </row>
        <row r="36">
          <cell r="B36" t="str">
            <v/>
          </cell>
        </row>
        <row r="37">
          <cell r="B37" t="str">
            <v/>
          </cell>
        </row>
        <row r="38">
          <cell r="B38" t="str">
            <v/>
          </cell>
        </row>
        <row r="39">
          <cell r="B39" t="str">
            <v/>
          </cell>
        </row>
        <row r="40">
          <cell r="B40" t="str">
            <v/>
          </cell>
        </row>
        <row r="41">
          <cell r="B41" t="str">
            <v/>
          </cell>
        </row>
        <row r="42">
          <cell r="B42" t="str">
            <v/>
          </cell>
        </row>
        <row r="43">
          <cell r="B43" t="str">
            <v/>
          </cell>
        </row>
        <row r="44">
          <cell r="B44" t="str">
            <v/>
          </cell>
        </row>
        <row r="45">
          <cell r="B45" t="str">
            <v/>
          </cell>
        </row>
        <row r="46">
          <cell r="B46" t="str">
            <v/>
          </cell>
        </row>
      </sheetData>
      <sheetData sheetId="4"/>
      <sheetData sheetId="5" refreshError="1">
        <row r="13">
          <cell r="D13" t="str">
            <v xml:space="preserve">      ADMINISTRATIVA VERSALLES</v>
          </cell>
        </row>
        <row r="14">
          <cell r="D14" t="str">
            <v xml:space="preserve">      FINANCIERA VERSALLES</v>
          </cell>
        </row>
        <row r="15">
          <cell r="D15" t="str">
            <v xml:space="preserve">    SALUD VERSALLES</v>
          </cell>
        </row>
        <row r="16">
          <cell r="D16" t="str">
            <v xml:space="preserve">      SERVICIO AL CLIENTE VERSALLES</v>
          </cell>
        </row>
        <row r="17">
          <cell r="D17" t="str">
            <v xml:space="preserve">       ADMINISTRATIVA IMBANACO</v>
          </cell>
        </row>
        <row r="18">
          <cell r="D18" t="str">
            <v xml:space="preserve">    SALUD IMBANACO</v>
          </cell>
        </row>
        <row r="19">
          <cell r="D19" t="str">
            <v xml:space="preserve">       SERVICIO AL CLIENTE IMBANACO</v>
          </cell>
        </row>
        <row r="20">
          <cell r="D20" t="str">
            <v xml:space="preserve">      ADMINISTRATIVA YUMBO</v>
          </cell>
        </row>
        <row r="21">
          <cell r="D21" t="str">
            <v xml:space="preserve">    SALUD YUMBO</v>
          </cell>
        </row>
        <row r="22">
          <cell r="D22" t="str">
            <v xml:space="preserve">      ADMINISTRATIVA SANTANDER DE QUILICHAO</v>
          </cell>
        </row>
        <row r="23">
          <cell r="D23" t="str">
            <v xml:space="preserve">    SALUD SANTANDER DE QUILICHAO</v>
          </cell>
        </row>
        <row r="24">
          <cell r="D24" t="str">
            <v xml:space="preserve">      ADMINISTRATIVA VALLE DEL LILI</v>
          </cell>
        </row>
        <row r="25">
          <cell r="D25" t="str">
            <v xml:space="preserve">    SALUD VALLE DEL LILI</v>
          </cell>
        </row>
        <row r="26">
          <cell r="D26" t="str">
            <v xml:space="preserve">      ADMINISTRATIVA PARQUE INDUSTRIAL</v>
          </cell>
        </row>
        <row r="27">
          <cell r="D27" t="str">
            <v xml:space="preserve">    SALUD PARQUE INDUSTRIAL</v>
          </cell>
        </row>
        <row r="28">
          <cell r="D28" t="str">
            <v xml:space="preserve">      ADMINISTRATIVA PUERTO TEJADA</v>
          </cell>
        </row>
        <row r="29">
          <cell r="D29" t="str">
            <v xml:space="preserve">    SALUD PUERTO TEJADA</v>
          </cell>
        </row>
        <row r="30">
          <cell r="D30" t="str">
            <v xml:space="preserve">      SERVICIO AL CLIENTE PUERTO TEJADA</v>
          </cell>
        </row>
        <row r="31">
          <cell r="D31" t="str">
            <v xml:space="preserve">      ADMINISTRATIVA JAMUNDI</v>
          </cell>
        </row>
        <row r="32">
          <cell r="D32" t="str">
            <v xml:space="preserve">    SALUD JAMUNDI</v>
          </cell>
        </row>
        <row r="33">
          <cell r="D33" t="str">
            <v xml:space="preserve">      ADMINISTRATIVA CANDELARIA</v>
          </cell>
        </row>
        <row r="34">
          <cell r="D34" t="str">
            <v xml:space="preserve">    SALUD CANDELARIA</v>
          </cell>
        </row>
        <row r="35">
          <cell r="D35" t="str">
            <v xml:space="preserve">      SERVICIO AL CLIENTE CANDELARIA</v>
          </cell>
        </row>
        <row r="36">
          <cell r="D36" t="str">
            <v xml:space="preserve">      ADMINISTRATIVA LA CABANA</v>
          </cell>
        </row>
        <row r="37">
          <cell r="D37" t="str">
            <v xml:space="preserve">    SALUD LA CABANA</v>
          </cell>
        </row>
        <row r="38">
          <cell r="D38" t="str">
            <v xml:space="preserve">      ADMINISTRATIVA PROPAL</v>
          </cell>
        </row>
        <row r="39">
          <cell r="D39" t="str">
            <v xml:space="preserve">    SALUD PROPAL</v>
          </cell>
        </row>
        <row r="40">
          <cell r="D40" t="str">
            <v xml:space="preserve">      SERVICIO AL CLIENTE PROPAL</v>
          </cell>
        </row>
        <row r="41">
          <cell r="D41" t="str">
            <v xml:space="preserve">      ADMINISTRATIVA CARVAJAL</v>
          </cell>
        </row>
        <row r="42">
          <cell r="D42" t="str">
            <v xml:space="preserve">    SALUD CARVAJAL</v>
          </cell>
        </row>
        <row r="43">
          <cell r="D43" t="str">
            <v xml:space="preserve">      SERVICIO AL CLIENTE CARVAJAL</v>
          </cell>
        </row>
        <row r="44">
          <cell r="D44" t="str">
            <v xml:space="preserve">      ADMINISTRATIVA CLINICA DE LOS REMEDIOS</v>
          </cell>
        </row>
        <row r="45">
          <cell r="D45" t="str">
            <v xml:space="preserve">    SALUD CLINICA DE LOS REMEDIOS</v>
          </cell>
        </row>
        <row r="46">
          <cell r="D46" t="str">
            <v xml:space="preserve">      ADMINISTRATIVA CLINICA DE OCCIDENTE</v>
          </cell>
        </row>
        <row r="47">
          <cell r="D47" t="str">
            <v xml:space="preserve">      FINANCIERA CLINICA DE OCCIDENTE</v>
          </cell>
        </row>
        <row r="48">
          <cell r="D48" t="str">
            <v xml:space="preserve">    SALUD CLINICA DE OCCIDENTE</v>
          </cell>
        </row>
        <row r="49">
          <cell r="D49" t="str">
            <v xml:space="preserve">      SERVICIO AL CLIENTE CLINICA DE OCCIDENTE</v>
          </cell>
        </row>
        <row r="50">
          <cell r="D50" t="str">
            <v xml:space="preserve">      ADMINISTRATIVA INGENIO MAYAGUEZ</v>
          </cell>
        </row>
        <row r="51">
          <cell r="D51" t="str">
            <v xml:space="preserve">      FINANCIERA INGENIO MAYAGUEZ</v>
          </cell>
        </row>
        <row r="52">
          <cell r="D52" t="str">
            <v xml:space="preserve">    SALUD INGENIO MAYAGUEZ</v>
          </cell>
        </row>
        <row r="53">
          <cell r="D53" t="str">
            <v xml:space="preserve">      SERVICIO AL CLIENTE INGENIO MAYAGUEZ</v>
          </cell>
        </row>
        <row r="54">
          <cell r="D54" t="str">
            <v xml:space="preserve">      ADMINISTRATIVA CARRERA PRIMERA</v>
          </cell>
        </row>
        <row r="55">
          <cell r="D55" t="str">
            <v xml:space="preserve">      SALUD CARRERA PRIMERA</v>
          </cell>
        </row>
        <row r="56">
          <cell r="D56" t="str">
            <v xml:space="preserve">      SERVICIO AL CLIENTE CARRERA PRIMERA</v>
          </cell>
        </row>
        <row r="57">
          <cell r="D57" t="str">
            <v>ADMINISTRATIVA CARRERA 66</v>
          </cell>
        </row>
        <row r="58">
          <cell r="D58" t="str">
            <v>SALUD CARRERA 66</v>
          </cell>
        </row>
        <row r="59">
          <cell r="D59" t="str">
            <v>SERVICIO AL CLIENTE CARRERA 66</v>
          </cell>
        </row>
        <row r="60">
          <cell r="D60" t="str">
            <v xml:space="preserve">      SALUD BANCO DE OCCIDENTE</v>
          </cell>
        </row>
        <row r="61">
          <cell r="D61" t="str">
            <v xml:space="preserve">      ADMINISTRACION CAS VERSALLES</v>
          </cell>
        </row>
        <row r="62">
          <cell r="D62" t="str">
            <v xml:space="preserve">      SALUD CAS VERSALLES</v>
          </cell>
        </row>
        <row r="63">
          <cell r="D63" t="str">
            <v xml:space="preserve">      ADMINISTRACION CAS IMBANACO</v>
          </cell>
        </row>
        <row r="64">
          <cell r="D64" t="str">
            <v xml:space="preserve">      SALUD CAS IMBANACO</v>
          </cell>
        </row>
        <row r="65">
          <cell r="D65" t="str">
            <v xml:space="preserve">      ADMINISTRACION CAS SANTANDER DE QUILICHAO</v>
          </cell>
        </row>
        <row r="66">
          <cell r="D66" t="str">
            <v xml:space="preserve">      SALUD CAS SANTANDER DE QUILICHAO</v>
          </cell>
        </row>
        <row r="67">
          <cell r="D67" t="str">
            <v xml:space="preserve">      ADMINISTRACION CAS VALLE DEL LILI</v>
          </cell>
        </row>
        <row r="68">
          <cell r="D68" t="str">
            <v xml:space="preserve">      SALUD CAS VALLE DEL LILI</v>
          </cell>
        </row>
        <row r="69">
          <cell r="D69" t="str">
            <v xml:space="preserve">      ADMINISTRACION CAS PARQUE INDUSTRIAL</v>
          </cell>
        </row>
        <row r="70">
          <cell r="D70" t="str">
            <v xml:space="preserve">      SALUD CAS PARQUE INDUSTRIAL</v>
          </cell>
        </row>
        <row r="71">
          <cell r="D71" t="str">
            <v xml:space="preserve">      ADMINISTRACION CAS PUERTO TEJADA</v>
          </cell>
        </row>
        <row r="72">
          <cell r="D72" t="str">
            <v xml:space="preserve">      SALUD CAS PUERTO TEJADA</v>
          </cell>
        </row>
        <row r="73">
          <cell r="D73" t="str">
            <v xml:space="preserve">      ADMINISTRACION CAS JAMUNDI</v>
          </cell>
        </row>
        <row r="74">
          <cell r="D74" t="str">
            <v xml:space="preserve">      SALUD CAS JAMUNDI</v>
          </cell>
        </row>
        <row r="75">
          <cell r="D75" t="str">
            <v xml:space="preserve">      ADMINISTRACION CAS CANDELARIA</v>
          </cell>
        </row>
        <row r="76">
          <cell r="D76" t="str">
            <v xml:space="preserve">      SALUD CAS CANDELARIA</v>
          </cell>
        </row>
        <row r="77">
          <cell r="D77" t="str">
            <v xml:space="preserve">      ADMINISTRACION CAS INGENIO LA CABANA</v>
          </cell>
        </row>
        <row r="78">
          <cell r="D78" t="str">
            <v xml:space="preserve">      SALUD CAS INGENIO LA CABANA</v>
          </cell>
        </row>
        <row r="79">
          <cell r="D79" t="str">
            <v xml:space="preserve">      ADMINISTRACION CAS YUMBO</v>
          </cell>
        </row>
        <row r="80">
          <cell r="D80" t="str">
            <v xml:space="preserve">      SALUD CAS YUMBO</v>
          </cell>
        </row>
        <row r="81">
          <cell r="D81" t="str">
            <v xml:space="preserve">      ADMINISTRACION CAS PROVIDENCIA</v>
          </cell>
        </row>
        <row r="82">
          <cell r="D82" t="str">
            <v xml:space="preserve">      SALUD CAS PROVIDENCIA</v>
          </cell>
        </row>
        <row r="83">
          <cell r="D83" t="str">
            <v xml:space="preserve">    ADMINISTRATIVA RISARALDA</v>
          </cell>
        </row>
        <row r="84">
          <cell r="D84" t="str">
            <v xml:space="preserve">    FINANCIERA RISARALDA</v>
          </cell>
        </row>
        <row r="85">
          <cell r="D85" t="str">
            <v xml:space="preserve">  SALUD RISARALDA</v>
          </cell>
        </row>
        <row r="86">
          <cell r="D86" t="str">
            <v xml:space="preserve">    SERVICIO AL CLIENTE RISARALDA</v>
          </cell>
        </row>
        <row r="87">
          <cell r="D87" t="str">
            <v xml:space="preserve">      ADMINISTRATIVA MANIZALES</v>
          </cell>
        </row>
        <row r="88">
          <cell r="D88" t="str">
            <v xml:space="preserve">      FINANCIERA MANIZALES</v>
          </cell>
        </row>
        <row r="89">
          <cell r="D89" t="str">
            <v xml:space="preserve">    SALUD MANIZALES</v>
          </cell>
        </row>
        <row r="90">
          <cell r="D90" t="str">
            <v xml:space="preserve">      SERVICIO AL CLIENTE MANIZALES</v>
          </cell>
        </row>
        <row r="91">
          <cell r="D91" t="str">
            <v xml:space="preserve">      ADMINISTRATIVA CHINCHINA</v>
          </cell>
        </row>
        <row r="92">
          <cell r="D92" t="str">
            <v xml:space="preserve">    SALUD CHINCHINA</v>
          </cell>
        </row>
        <row r="93">
          <cell r="D93" t="str">
            <v xml:space="preserve">      ADMINISTRATIVA LA DORADA</v>
          </cell>
        </row>
        <row r="94">
          <cell r="D94" t="str">
            <v xml:space="preserve">    SALUD LA DORADA</v>
          </cell>
        </row>
        <row r="95">
          <cell r="D95" t="str">
            <v xml:space="preserve">      ADMINISTRATIVA PALMIRA</v>
          </cell>
        </row>
        <row r="96">
          <cell r="D96" t="str">
            <v xml:space="preserve">      FINANCIERA PALMIRA</v>
          </cell>
        </row>
        <row r="97">
          <cell r="D97" t="str">
            <v xml:space="preserve">    SALUD PALMIRA</v>
          </cell>
        </row>
        <row r="98">
          <cell r="D98" t="str">
            <v xml:space="preserve">      SERVICIO AL CLIENTE PALMIRA</v>
          </cell>
        </row>
        <row r="99">
          <cell r="D99" t="str">
            <v xml:space="preserve">      ADMINISTRATIVA FLORIDA</v>
          </cell>
        </row>
        <row r="100">
          <cell r="D100" t="str">
            <v xml:space="preserve">      FINANCIERA FLORIDA</v>
          </cell>
        </row>
        <row r="101">
          <cell r="D101" t="str">
            <v xml:space="preserve">    SALUD FLORIDA</v>
          </cell>
        </row>
        <row r="102">
          <cell r="D102" t="str">
            <v xml:space="preserve">      SERVICIO AL CLIENTE FLORIDA</v>
          </cell>
        </row>
        <row r="103">
          <cell r="D103" t="str">
            <v xml:space="preserve">    ADMINISTRATIVA CAS INGENIO DEL CAUCA</v>
          </cell>
        </row>
        <row r="104">
          <cell r="D104" t="str">
            <v xml:space="preserve">    SALUD CAS INGENIO DEL CAUCA</v>
          </cell>
        </row>
        <row r="105">
          <cell r="D105" t="str">
            <v xml:space="preserve">      ADMINISTRATIVA TULUA</v>
          </cell>
        </row>
        <row r="106">
          <cell r="D106" t="str">
            <v xml:space="preserve">      FINANCIERA TULUA</v>
          </cell>
        </row>
        <row r="107">
          <cell r="D107" t="str">
            <v xml:space="preserve">    SALUD TULUA</v>
          </cell>
        </row>
        <row r="108">
          <cell r="D108" t="str">
            <v xml:space="preserve">      SERVICIO AL CLIENTE TULUA</v>
          </cell>
        </row>
        <row r="109">
          <cell r="D109" t="str">
            <v xml:space="preserve">      ADMINISTRATIVA ROLDANILLO</v>
          </cell>
        </row>
        <row r="110">
          <cell r="D110" t="str">
            <v xml:space="preserve">      FINANCIERA ROLDANILLO</v>
          </cell>
        </row>
        <row r="111">
          <cell r="D111" t="str">
            <v xml:space="preserve">    SALUD ROLDANILLO</v>
          </cell>
        </row>
        <row r="112">
          <cell r="D112" t="str">
            <v xml:space="preserve">      SERVICIO AL CLIENTE ROLDANILLO</v>
          </cell>
        </row>
        <row r="113">
          <cell r="D113" t="str">
            <v xml:space="preserve">    ADMINISTRATIVA CARTAGO</v>
          </cell>
        </row>
        <row r="114">
          <cell r="D114" t="str">
            <v xml:space="preserve">    FINANCIERA CARTAGO</v>
          </cell>
        </row>
        <row r="115">
          <cell r="D115" t="str">
            <v xml:space="preserve">  SALUD CARTAGO</v>
          </cell>
        </row>
        <row r="116">
          <cell r="D116" t="str">
            <v xml:space="preserve">    SERVICIO AL CLIENTE CARTAGO</v>
          </cell>
        </row>
        <row r="117">
          <cell r="D117" t="str">
            <v xml:space="preserve">    ADMINISTRATIVA BUGA</v>
          </cell>
        </row>
        <row r="118">
          <cell r="D118" t="str">
            <v xml:space="preserve">    FINANCIERA BUGA</v>
          </cell>
        </row>
        <row r="119">
          <cell r="D119" t="str">
            <v xml:space="preserve">  SALUD BUGA</v>
          </cell>
        </row>
        <row r="120">
          <cell r="D120" t="str">
            <v xml:space="preserve">    SERVICIO AL CLIENTE BUGA</v>
          </cell>
        </row>
        <row r="121">
          <cell r="D121" t="str">
            <v xml:space="preserve">    ADMINISTRATIVA BUENAVENTURA</v>
          </cell>
        </row>
        <row r="122">
          <cell r="D122" t="str">
            <v xml:space="preserve">    FINANCIERA BUENAVENTURA</v>
          </cell>
        </row>
        <row r="123">
          <cell r="D123" t="str">
            <v xml:space="preserve">  SALUD BUENAVENTURA</v>
          </cell>
        </row>
        <row r="124">
          <cell r="D124" t="str">
            <v xml:space="preserve">    SERVICIO AL CLIENTE BUENAVENTURA</v>
          </cell>
        </row>
        <row r="125">
          <cell r="D125" t="str">
            <v xml:space="preserve">    ADMINISTRATIVA BOGOTA</v>
          </cell>
        </row>
        <row r="126">
          <cell r="D126" t="str">
            <v xml:space="preserve">    FINANCIERA BOGOTA</v>
          </cell>
        </row>
        <row r="127">
          <cell r="D127" t="str">
            <v xml:space="preserve">  SALUD BOGOTA</v>
          </cell>
        </row>
        <row r="128">
          <cell r="D128" t="str">
            <v xml:space="preserve">    SERVICIO AL CLIENTE BOGOTA</v>
          </cell>
        </row>
        <row r="129">
          <cell r="D129" t="str">
            <v xml:space="preserve">      ADMINISTRATIVA ARMENIA</v>
          </cell>
        </row>
        <row r="130">
          <cell r="D130" t="str">
            <v xml:space="preserve">      FINANCIERA ARMENIA</v>
          </cell>
        </row>
        <row r="131">
          <cell r="D131" t="str">
            <v xml:space="preserve">    SALUD ARMENIA</v>
          </cell>
        </row>
        <row r="132">
          <cell r="D132" t="str">
            <v xml:space="preserve">      SERVICIO AL CLIENTE ARMENIA</v>
          </cell>
        </row>
        <row r="133">
          <cell r="D133" t="str">
            <v xml:space="preserve">      ADMINISTRATIVA SEVILLA</v>
          </cell>
        </row>
        <row r="134">
          <cell r="D134" t="str">
            <v xml:space="preserve">    SALUD SEVILLA</v>
          </cell>
        </row>
        <row r="135">
          <cell r="D135" t="str">
            <v xml:space="preserve">    ADMINISTRATIVA CAUCA</v>
          </cell>
        </row>
        <row r="136">
          <cell r="D136" t="str">
            <v xml:space="preserve">    FINANCIERA CAUCA</v>
          </cell>
        </row>
        <row r="137">
          <cell r="D137" t="str">
            <v xml:space="preserve">  SALUD CAUCA</v>
          </cell>
        </row>
        <row r="138">
          <cell r="D138" t="str">
            <v xml:space="preserve">    SERVICIO AL CLIENTE CAUCA</v>
          </cell>
        </row>
        <row r="139">
          <cell r="D139" t="str">
            <v xml:space="preserve">    ADMINISTRATIVA NARINO</v>
          </cell>
        </row>
        <row r="140">
          <cell r="D140" t="str">
            <v xml:space="preserve">    FINANCIERA NARINO</v>
          </cell>
        </row>
        <row r="141">
          <cell r="D141" t="str">
            <v xml:space="preserve">  SALUD NARINO</v>
          </cell>
        </row>
        <row r="142">
          <cell r="D142" t="str">
            <v xml:space="preserve">    SERVICIO AL CLIENTE NARINO</v>
          </cell>
        </row>
        <row r="143">
          <cell r="D143" t="str">
            <v xml:space="preserve">    ADMINISTRATIVA HUILA</v>
          </cell>
        </row>
        <row r="144">
          <cell r="D144" t="str">
            <v xml:space="preserve">    FINANCIERA HUILA</v>
          </cell>
        </row>
        <row r="145">
          <cell r="D145" t="str">
            <v xml:space="preserve">  SALUD HUILA</v>
          </cell>
        </row>
        <row r="146">
          <cell r="D146" t="str">
            <v xml:space="preserve">    SERVICIO AL CLIENTE HUILA</v>
          </cell>
        </row>
        <row r="147">
          <cell r="D147" t="str">
            <v xml:space="preserve">      PLANEACION ADMINISTRATIVA</v>
          </cell>
        </row>
        <row r="148">
          <cell r="D148" t="str">
            <v xml:space="preserve">      COORDINACION 1 ESTUDIOS Y CALIDAD</v>
          </cell>
        </row>
        <row r="149">
          <cell r="D149" t="str">
            <v xml:space="preserve">      COORDINACION 2 DESARROLLO ORGANIZACIONAL</v>
          </cell>
        </row>
        <row r="150">
          <cell r="D150" t="str">
            <v xml:space="preserve">    SERVICIO AL CLIENTE</v>
          </cell>
        </row>
        <row r="151">
          <cell r="D151" t="str">
            <v xml:space="preserve">    JURIDICO</v>
          </cell>
        </row>
        <row r="152">
          <cell r="D152" t="str">
            <v xml:space="preserve">    SUBGERENCIA ADMINISTRATIVA</v>
          </cell>
        </row>
        <row r="153">
          <cell r="D153" t="str">
            <v xml:space="preserve">      JEFATURA GESTION HUMANA</v>
          </cell>
        </row>
        <row r="154">
          <cell r="D154" t="str">
            <v>CAPACITACION Y DESARROLLO</v>
          </cell>
        </row>
        <row r="155">
          <cell r="D155" t="str">
            <v xml:space="preserve">      CONTRATACION</v>
          </cell>
        </row>
        <row r="156">
          <cell r="D156" t="str">
            <v xml:space="preserve">      NOMINA</v>
          </cell>
        </row>
        <row r="157">
          <cell r="D157" t="str">
            <v xml:space="preserve">      SELECCION</v>
          </cell>
        </row>
        <row r="158">
          <cell r="D158" t="str">
            <v xml:space="preserve">      BIENESTAR SOCIAL Y SALUD OCUPACIONAL</v>
          </cell>
        </row>
        <row r="159">
          <cell r="D159" t="str">
            <v xml:space="preserve">    SERVICIOS GENERALES</v>
          </cell>
        </row>
        <row r="160">
          <cell r="D160" t="str">
            <v xml:space="preserve">    CENTRO DE DOCUMENTACION</v>
          </cell>
        </row>
        <row r="161">
          <cell r="D161" t="str">
            <v xml:space="preserve">    CONTABILIDAD</v>
          </cell>
        </row>
        <row r="162">
          <cell r="D162" t="str">
            <v xml:space="preserve">    TESORERIA</v>
          </cell>
        </row>
        <row r="163">
          <cell r="D163" t="str">
            <v xml:space="preserve">    CARTERA</v>
          </cell>
        </row>
        <row r="164">
          <cell r="D164" t="str">
            <v xml:space="preserve">      DIRECCION NACIONAL DE OPERACIONES ADMINISTRA</v>
          </cell>
        </row>
        <row r="165">
          <cell r="D165" t="str">
            <v xml:space="preserve">      COORDINACION DE APORTES</v>
          </cell>
        </row>
        <row r="166">
          <cell r="D166" t="str">
            <v xml:space="preserve">      COORDINACION DE REGISTRO</v>
          </cell>
        </row>
        <row r="167">
          <cell r="D167" t="str">
            <v xml:space="preserve">    SUBGERENCIA DE SALUD</v>
          </cell>
        </row>
        <row r="168">
          <cell r="D168" t="str">
            <v xml:space="preserve">    AUDITORIA EN SALUD</v>
          </cell>
        </row>
        <row r="169">
          <cell r="D169" t="str">
            <v xml:space="preserve">    RED DE SERVICIOS</v>
          </cell>
        </row>
        <row r="170">
          <cell r="D170" t="str">
            <v xml:space="preserve">      CUENTAS MEDICAS ADMINISTRATIVA</v>
          </cell>
        </row>
        <row r="171">
          <cell r="D171" t="str">
            <v xml:space="preserve">    EPIDEMIOLOGIA Y SALUD PUBLICA</v>
          </cell>
        </row>
        <row r="172">
          <cell r="D172" t="str">
            <v xml:space="preserve">      MEDICINA DEL TRABAJO</v>
          </cell>
        </row>
        <row r="173">
          <cell r="D173" t="str">
            <v xml:space="preserve">      UNIDAD DE MEDICINA DEL TRABAJO (UMT)</v>
          </cell>
        </row>
        <row r="174">
          <cell r="D174" t="str">
            <v>JEFATURA PLANES COMPLEMENTARIOS</v>
          </cell>
        </row>
        <row r="175">
          <cell r="D175" t="str">
            <v xml:space="preserve">    SUBGERENCIA SISTEMAS</v>
          </cell>
        </row>
        <row r="176">
          <cell r="D176" t="str">
            <v xml:space="preserve">    REDES Y TELECOMUNICACIONES</v>
          </cell>
        </row>
        <row r="177">
          <cell r="D177" t="str">
            <v xml:space="preserve">    SOPORTE TECNICO</v>
          </cell>
        </row>
        <row r="178">
          <cell r="D178" t="str">
            <v xml:space="preserve">    SISTEMAS OPERACIONES</v>
          </cell>
        </row>
        <row r="179">
          <cell r="D179" t="str">
            <v xml:space="preserve">    SISTEMAS SALUD</v>
          </cell>
        </row>
        <row r="180">
          <cell r="D180" t="str">
            <v/>
          </cell>
        </row>
        <row r="181">
          <cell r="D181" t="str">
            <v/>
          </cell>
        </row>
        <row r="182">
          <cell r="D182" t="str">
            <v/>
          </cell>
        </row>
        <row r="183">
          <cell r="D183" t="str">
            <v/>
          </cell>
        </row>
        <row r="184">
          <cell r="D184" t="str">
            <v/>
          </cell>
        </row>
        <row r="185">
          <cell r="D185" t="str">
            <v/>
          </cell>
        </row>
        <row r="186">
          <cell r="D186" t="str">
            <v/>
          </cell>
        </row>
        <row r="187">
          <cell r="D187" t="str">
            <v/>
          </cell>
        </row>
        <row r="188">
          <cell r="D188" t="str">
            <v/>
          </cell>
        </row>
        <row r="189">
          <cell r="D189" t="str">
            <v/>
          </cell>
        </row>
        <row r="190">
          <cell r="D190" t="str">
            <v/>
          </cell>
        </row>
        <row r="191">
          <cell r="D191" t="str">
            <v/>
          </cell>
        </row>
        <row r="192">
          <cell r="D192" t="str">
            <v/>
          </cell>
        </row>
        <row r="193">
          <cell r="D193" t="str">
            <v/>
          </cell>
        </row>
        <row r="194">
          <cell r="D194" t="str">
            <v/>
          </cell>
        </row>
        <row r="195">
          <cell r="D195" t="str">
            <v/>
          </cell>
        </row>
        <row r="196">
          <cell r="D196" t="str">
            <v/>
          </cell>
        </row>
        <row r="197">
          <cell r="D197" t="str">
            <v/>
          </cell>
        </row>
        <row r="198">
          <cell r="D198" t="str">
            <v/>
          </cell>
        </row>
        <row r="199">
          <cell r="D199" t="str">
            <v/>
          </cell>
        </row>
        <row r="200">
          <cell r="D200" t="str">
            <v/>
          </cell>
        </row>
        <row r="201">
          <cell r="D201" t="str">
            <v/>
          </cell>
        </row>
        <row r="202">
          <cell r="D202" t="str">
            <v/>
          </cell>
        </row>
        <row r="203">
          <cell r="D203" t="str">
            <v/>
          </cell>
        </row>
        <row r="204">
          <cell r="D204" t="str">
            <v/>
          </cell>
        </row>
        <row r="205">
          <cell r="D205" t="str">
            <v/>
          </cell>
        </row>
        <row r="206">
          <cell r="D206" t="str">
            <v/>
          </cell>
        </row>
        <row r="207">
          <cell r="D207" t="str">
            <v/>
          </cell>
        </row>
        <row r="208">
          <cell r="D208" t="str">
            <v/>
          </cell>
        </row>
        <row r="209">
          <cell r="D209" t="str">
            <v/>
          </cell>
        </row>
        <row r="210">
          <cell r="D210" t="str">
            <v/>
          </cell>
        </row>
        <row r="211">
          <cell r="D211" t="str">
            <v/>
          </cell>
        </row>
        <row r="212">
          <cell r="D212" t="str">
            <v/>
          </cell>
        </row>
        <row r="213">
          <cell r="D213" t="str">
            <v/>
          </cell>
        </row>
        <row r="214">
          <cell r="D214" t="str">
            <v/>
          </cell>
        </row>
        <row r="215">
          <cell r="D215" t="str">
            <v/>
          </cell>
        </row>
        <row r="216">
          <cell r="D216" t="str">
            <v/>
          </cell>
        </row>
        <row r="217">
          <cell r="D217" t="str">
            <v/>
          </cell>
        </row>
        <row r="218">
          <cell r="D218" t="str">
            <v/>
          </cell>
        </row>
        <row r="219">
          <cell r="D219" t="str">
            <v/>
          </cell>
        </row>
        <row r="220">
          <cell r="D220" t="str">
            <v/>
          </cell>
        </row>
        <row r="221">
          <cell r="D221" t="str">
            <v/>
          </cell>
        </row>
        <row r="222">
          <cell r="D222" t="str">
            <v/>
          </cell>
        </row>
        <row r="223">
          <cell r="D223" t="str">
            <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18D99-B43F-43FF-AF78-8F6B69DEA93B}">
  <sheetPr>
    <tabColor rgb="FF92D050"/>
  </sheetPr>
  <dimension ref="A1:N60"/>
  <sheetViews>
    <sheetView showGridLines="0" topLeftCell="A31" zoomScale="120" zoomScaleNormal="120" zoomScalePageLayoutView="110" workbookViewId="0">
      <selection activeCell="G52" sqref="G52"/>
    </sheetView>
  </sheetViews>
  <sheetFormatPr baseColWidth="10" defaultColWidth="11.42578125" defaultRowHeight="15.75" x14ac:dyDescent="0.25"/>
  <cols>
    <col min="1" max="1" width="5.28515625" style="1" customWidth="1"/>
    <col min="2" max="2" width="38.7109375" style="1" customWidth="1"/>
    <col min="3" max="3" width="5" style="1" hidden="1" customWidth="1"/>
    <col min="4" max="4" width="3" style="1" customWidth="1"/>
    <col min="5" max="5" width="0.5703125" style="1" customWidth="1"/>
    <col min="6" max="6" width="7" style="2" customWidth="1"/>
    <col min="7" max="7" width="22.42578125" style="3" customWidth="1"/>
    <col min="8" max="8" width="0.5703125" style="4" customWidth="1"/>
    <col min="9" max="9" width="22" style="5" bestFit="1" customWidth="1"/>
    <col min="10" max="10" width="0.5703125" style="1" customWidth="1"/>
    <col min="11" max="11" width="23.42578125" style="6" customWidth="1"/>
    <col min="12" max="12" width="0.7109375" style="1" customWidth="1"/>
    <col min="13" max="13" width="14.42578125" style="7" bestFit="1" customWidth="1"/>
    <col min="14" max="14" width="14.5703125" style="1" bestFit="1" customWidth="1"/>
    <col min="15" max="16384" width="11.42578125" style="1"/>
  </cols>
  <sheetData>
    <row r="1" spans="2:14" ht="9.75" customHeight="1" x14ac:dyDescent="0.25"/>
    <row r="2" spans="2:14" ht="9.75" customHeight="1" x14ac:dyDescent="0.25"/>
    <row r="3" spans="2:14" s="9" customFormat="1" ht="18.75" x14ac:dyDescent="0.3">
      <c r="B3" s="8" t="s">
        <v>0</v>
      </c>
      <c r="C3" s="8"/>
      <c r="D3" s="8"/>
      <c r="E3" s="8"/>
      <c r="F3" s="8"/>
      <c r="G3" s="8"/>
      <c r="H3" s="8"/>
      <c r="I3" s="8"/>
      <c r="J3" s="8"/>
      <c r="K3" s="8"/>
      <c r="L3" s="8"/>
      <c r="M3" s="8"/>
    </row>
    <row r="4" spans="2:14" ht="18.75" x14ac:dyDescent="0.3">
      <c r="B4" s="8" t="s">
        <v>1</v>
      </c>
      <c r="C4" s="8"/>
      <c r="D4" s="8"/>
      <c r="E4" s="8"/>
      <c r="F4" s="8"/>
      <c r="G4" s="8"/>
      <c r="H4" s="8"/>
      <c r="I4" s="8"/>
      <c r="J4" s="8"/>
      <c r="K4" s="8"/>
      <c r="L4" s="8"/>
      <c r="M4" s="8"/>
    </row>
    <row r="5" spans="2:14" ht="18.75" x14ac:dyDescent="0.3">
      <c r="B5" s="10" t="s">
        <v>2</v>
      </c>
      <c r="C5" s="10"/>
      <c r="D5" s="10"/>
      <c r="E5" s="10"/>
      <c r="F5" s="10"/>
      <c r="G5" s="10"/>
      <c r="H5" s="10"/>
      <c r="I5" s="10"/>
      <c r="J5" s="10"/>
      <c r="K5" s="10"/>
      <c r="L5" s="10"/>
      <c r="M5" s="10"/>
    </row>
    <row r="6" spans="2:14" ht="18.75" x14ac:dyDescent="0.3">
      <c r="B6" s="8" t="s">
        <v>3</v>
      </c>
      <c r="C6" s="8"/>
      <c r="D6" s="8"/>
      <c r="E6" s="8"/>
      <c r="F6" s="8"/>
      <c r="G6" s="8"/>
      <c r="H6" s="8"/>
      <c r="I6" s="8"/>
      <c r="J6" s="8"/>
      <c r="K6" s="8"/>
      <c r="L6" s="8"/>
      <c r="M6" s="8"/>
    </row>
    <row r="7" spans="2:14" ht="6" customHeight="1" x14ac:dyDescent="0.25"/>
    <row r="8" spans="2:14" s="9" customFormat="1" ht="15" customHeight="1" x14ac:dyDescent="0.25">
      <c r="B8" s="11" t="s">
        <v>4</v>
      </c>
      <c r="C8" s="11"/>
      <c r="D8" s="11"/>
      <c r="E8" s="11"/>
      <c r="F8" s="12" t="s">
        <v>5</v>
      </c>
      <c r="G8" s="13" t="s">
        <v>6</v>
      </c>
      <c r="H8" s="14"/>
      <c r="I8" s="13" t="s">
        <v>7</v>
      </c>
      <c r="J8" s="15"/>
      <c r="K8" s="16" t="s">
        <v>8</v>
      </c>
      <c r="M8" s="17" t="s">
        <v>9</v>
      </c>
    </row>
    <row r="9" spans="2:14" s="9" customFormat="1" ht="3.75" customHeight="1" x14ac:dyDescent="0.25">
      <c r="F9" s="2"/>
      <c r="G9" s="18"/>
      <c r="H9" s="19"/>
      <c r="I9" s="20"/>
      <c r="K9" s="21"/>
      <c r="M9" s="7"/>
    </row>
    <row r="10" spans="2:14" s="28" customFormat="1" ht="15.75" customHeight="1" x14ac:dyDescent="0.25">
      <c r="B10" s="22" t="s">
        <v>10</v>
      </c>
      <c r="C10" s="22"/>
      <c r="D10" s="22"/>
      <c r="E10" s="22"/>
      <c r="F10" s="22"/>
      <c r="G10" s="23"/>
      <c r="H10" s="24"/>
      <c r="I10" s="23"/>
      <c r="J10" s="25"/>
      <c r="K10" s="26"/>
      <c r="L10" s="25"/>
      <c r="M10" s="27"/>
    </row>
    <row r="11" spans="2:14" x14ac:dyDescent="0.25">
      <c r="B11" s="29">
        <v>11</v>
      </c>
      <c r="C11" s="29"/>
      <c r="D11" s="29"/>
      <c r="G11" s="30">
        <f>VLOOKUP($B11,'[1]Bce FEBRERO 2022'!$B$7:$H$1996,7,FALSE)</f>
        <v>19075573508.459999</v>
      </c>
      <c r="H11" s="31"/>
      <c r="I11" s="32">
        <f>VLOOKUP($B11,'[1]bce FEBRERO 2021'!$B$7:$H$987,7,FALSE)</f>
        <v>20452538204.939999</v>
      </c>
      <c r="K11" s="6">
        <f>+G11-I11</f>
        <v>-1376964696.4799995</v>
      </c>
      <c r="M11" s="33">
        <f>K11/I11</f>
        <v>-6.7324880788997357E-2</v>
      </c>
    </row>
    <row r="12" spans="2:14" x14ac:dyDescent="0.25">
      <c r="B12" s="34">
        <v>13</v>
      </c>
      <c r="G12" s="30">
        <f>VLOOKUP($B12,'[1]Bce FEBRERO 2022'!$B$7:$G$1996,6,FALSE)</f>
        <v>15330420948.799999</v>
      </c>
      <c r="H12" s="31"/>
      <c r="I12" s="32">
        <f>VLOOKUP($B12,'[1]bce FEBRERO 2021'!$B$7:$G$987,6,FALSE)</f>
        <v>12234525158.040001</v>
      </c>
      <c r="K12" s="6">
        <f t="shared" ref="K12:K15" si="0">+G12-I12</f>
        <v>3095895790.7599983</v>
      </c>
      <c r="M12" s="33">
        <f t="shared" ref="M12:M16" si="1">K12/I12</f>
        <v>0.25304584777656935</v>
      </c>
    </row>
    <row r="13" spans="2:14" x14ac:dyDescent="0.25">
      <c r="B13" s="35">
        <v>1514</v>
      </c>
      <c r="G13" s="30">
        <v>0</v>
      </c>
      <c r="H13" s="31"/>
      <c r="I13" s="32">
        <f>VLOOKUP($B13,'[1]bce FEBRERO 2021'!$B$7:$G$987,6,FALSE)</f>
        <v>270692864.27999997</v>
      </c>
      <c r="K13" s="6">
        <f t="shared" si="0"/>
        <v>-270692864.27999997</v>
      </c>
      <c r="M13" s="33">
        <f t="shared" si="1"/>
        <v>-1</v>
      </c>
      <c r="N13" s="36"/>
    </row>
    <row r="14" spans="2:14" x14ac:dyDescent="0.25">
      <c r="B14" s="37">
        <v>190801</v>
      </c>
      <c r="G14" s="30">
        <f>VLOOKUP($B14,'[1]Bce FEBRERO 2022'!$B$7:$G$1996,6,FALSE)</f>
        <v>600483</v>
      </c>
      <c r="H14" s="31"/>
      <c r="I14" s="32">
        <f>VLOOKUP($B14,'[1]bce FEBRERO 2021'!$B$7:$G$987,6,FALSE)</f>
        <v>25280033</v>
      </c>
      <c r="K14" s="6">
        <f t="shared" si="0"/>
        <v>-24679550</v>
      </c>
      <c r="M14" s="33">
        <f t="shared" si="1"/>
        <v>-0.97624674777916631</v>
      </c>
    </row>
    <row r="15" spans="2:14" x14ac:dyDescent="0.25">
      <c r="B15" s="38">
        <v>1906</v>
      </c>
      <c r="C15" s="38"/>
      <c r="D15" s="38"/>
      <c r="G15" s="30">
        <f>VLOOKUP($B15,'[1]Bce FEBRERO 2022'!$B$7:$G$1996,6,FALSE)</f>
        <v>3854010444.5</v>
      </c>
      <c r="H15" s="31"/>
      <c r="I15" s="32">
        <f>VLOOKUP($B15,'[1]bce FEBRERO 2021'!$B$7:$G$987,6,FALSE)</f>
        <v>1990613568.5</v>
      </c>
      <c r="K15" s="6">
        <f t="shared" si="0"/>
        <v>1863396876</v>
      </c>
      <c r="M15" s="33">
        <f t="shared" si="1"/>
        <v>0.93609171839622174</v>
      </c>
    </row>
    <row r="16" spans="2:14" ht="16.5" thickBot="1" x14ac:dyDescent="0.3">
      <c r="B16" s="39" t="s">
        <v>11</v>
      </c>
      <c r="C16" s="39"/>
      <c r="D16" s="39"/>
      <c r="E16" s="39"/>
      <c r="F16" s="40"/>
      <c r="G16" s="41">
        <f>SUM(G11:G15)</f>
        <v>38260605384.759995</v>
      </c>
      <c r="H16" s="19"/>
      <c r="I16" s="41">
        <f>SUM(I11:I15)</f>
        <v>34973649828.759995</v>
      </c>
      <c r="K16" s="42">
        <f>+G16-I16</f>
        <v>3286955556</v>
      </c>
      <c r="M16" s="43">
        <f t="shared" si="1"/>
        <v>9.3983772700126575E-2</v>
      </c>
    </row>
    <row r="17" spans="1:13" ht="5.25" customHeight="1" thickTop="1" x14ac:dyDescent="0.25"/>
    <row r="18" spans="1:13" s="9" customFormat="1" x14ac:dyDescent="0.25">
      <c r="B18" s="9" t="s">
        <v>12</v>
      </c>
      <c r="F18" s="2"/>
      <c r="G18" s="44"/>
      <c r="H18" s="19"/>
      <c r="I18" s="20"/>
      <c r="K18" s="21"/>
      <c r="M18" s="7"/>
    </row>
    <row r="19" spans="1:13" s="9" customFormat="1" x14ac:dyDescent="0.25">
      <c r="B19" s="45">
        <v>1909</v>
      </c>
      <c r="C19" s="45"/>
      <c r="D19" s="45"/>
      <c r="E19" s="45"/>
      <c r="F19" s="45"/>
      <c r="G19" s="30">
        <f>VLOOKUP($B19,'[1]Bce FEBRERO 2022'!$B$7:$G$1996,6,FALSE)</f>
        <v>654727266.5</v>
      </c>
      <c r="H19" s="31"/>
      <c r="I19" s="32">
        <f>VLOOKUP($B19,'[1]bce FEBRERO 2021'!$B$7:$G$987,6,FALSE)</f>
        <v>654727266.5</v>
      </c>
      <c r="K19" s="6">
        <f t="shared" ref="K19:K20" si="2">+G19-I19</f>
        <v>0</v>
      </c>
      <c r="L19" s="1"/>
      <c r="M19" s="33">
        <f t="shared" ref="M19:M20" si="3">K19/I19</f>
        <v>0</v>
      </c>
    </row>
    <row r="20" spans="1:13" x14ac:dyDescent="0.25">
      <c r="B20" s="46">
        <v>16</v>
      </c>
      <c r="G20" s="30">
        <f>VLOOKUP($B20,'[1]Bce FEBRERO 2022'!$B$7:$G$1996,6,FALSE)</f>
        <v>4191757684.8499999</v>
      </c>
      <c r="H20" s="31"/>
      <c r="I20" s="32">
        <f>VLOOKUP($B20,'[1]bce FEBRERO 2021'!$B$7:$G$987,6,FALSE)</f>
        <v>4346952455.4099998</v>
      </c>
      <c r="K20" s="6">
        <f t="shared" si="2"/>
        <v>-155194770.55999994</v>
      </c>
      <c r="M20" s="33">
        <f t="shared" si="3"/>
        <v>-3.5701971013474575E-2</v>
      </c>
    </row>
    <row r="21" spans="1:13" s="9" customFormat="1" ht="16.5" thickBot="1" x14ac:dyDescent="0.3">
      <c r="A21" s="47"/>
      <c r="B21" s="39" t="s">
        <v>13</v>
      </c>
      <c r="C21" s="39"/>
      <c r="D21" s="39"/>
      <c r="E21" s="39"/>
      <c r="F21" s="40"/>
      <c r="G21" s="41">
        <f>SUM(G19:G20)</f>
        <v>4846484951.3500004</v>
      </c>
      <c r="H21" s="19"/>
      <c r="I21" s="41">
        <f>SUM(I19:I20)</f>
        <v>5001679721.9099998</v>
      </c>
      <c r="K21" s="42">
        <f>+G21-I21</f>
        <v>-155194770.55999947</v>
      </c>
      <c r="L21" s="1"/>
      <c r="M21" s="43">
        <f>K21/I21</f>
        <v>-3.1028530251580158E-2</v>
      </c>
    </row>
    <row r="22" spans="1:13" s="9" customFormat="1" ht="17.25" thickTop="1" thickBot="1" x14ac:dyDescent="0.3">
      <c r="A22" s="47"/>
      <c r="B22" s="39" t="s">
        <v>14</v>
      </c>
      <c r="C22" s="39"/>
      <c r="D22" s="39"/>
      <c r="E22" s="39"/>
      <c r="F22" s="39"/>
      <c r="G22" s="41">
        <f>+G16+G21</f>
        <v>43107090336.109993</v>
      </c>
      <c r="H22" s="19"/>
      <c r="I22" s="41">
        <f>+I16+I21</f>
        <v>39975329550.669998</v>
      </c>
      <c r="J22" s="48"/>
      <c r="K22" s="42">
        <f>+G22-I22</f>
        <v>3131760785.4399948</v>
      </c>
      <c r="L22" s="1"/>
      <c r="M22" s="43">
        <f>K22/I22</f>
        <v>7.8342338153094868E-2</v>
      </c>
    </row>
    <row r="23" spans="1:13" ht="5.25" customHeight="1" thickTop="1" x14ac:dyDescent="0.25">
      <c r="J23" s="49"/>
    </row>
    <row r="24" spans="1:13" ht="5.25" customHeight="1" x14ac:dyDescent="0.25">
      <c r="J24" s="50"/>
      <c r="K24" s="51"/>
    </row>
    <row r="25" spans="1:13" ht="6" customHeight="1" x14ac:dyDescent="0.25">
      <c r="B25" s="9"/>
      <c r="C25" s="9"/>
      <c r="D25" s="9"/>
      <c r="E25" s="9"/>
      <c r="G25" s="19"/>
      <c r="H25" s="19"/>
      <c r="J25" s="50"/>
      <c r="K25" s="52"/>
    </row>
    <row r="26" spans="1:13" x14ac:dyDescent="0.25">
      <c r="B26" s="11" t="s">
        <v>15</v>
      </c>
      <c r="C26" s="11"/>
      <c r="D26" s="11"/>
      <c r="E26" s="11"/>
      <c r="F26" s="12"/>
      <c r="G26" s="53"/>
      <c r="H26" s="19"/>
      <c r="I26" s="53"/>
      <c r="J26" s="54"/>
      <c r="K26" s="55"/>
      <c r="L26" s="56"/>
      <c r="M26" s="57"/>
    </row>
    <row r="27" spans="1:13" x14ac:dyDescent="0.25">
      <c r="B27" s="39" t="s">
        <v>16</v>
      </c>
      <c r="C27" s="39"/>
      <c r="D27" s="58"/>
      <c r="E27" s="58"/>
      <c r="F27" s="40"/>
      <c r="G27" s="59"/>
      <c r="I27" s="59"/>
      <c r="J27" s="60"/>
      <c r="K27" s="61"/>
      <c r="L27" s="62"/>
      <c r="M27" s="63"/>
    </row>
    <row r="28" spans="1:13" x14ac:dyDescent="0.25">
      <c r="B28" s="64">
        <v>24</v>
      </c>
      <c r="F28" s="2">
        <v>1.1000000000000001</v>
      </c>
      <c r="G28" s="30">
        <f>-VLOOKUP($B28,'[1]Bce FEBRERO 2022'!$B$7:$G$1996,6,FALSE)</f>
        <v>5928900642.5600004</v>
      </c>
      <c r="H28" s="31"/>
      <c r="I28" s="32">
        <f>-VLOOKUP($B28,'[1]bce FEBRERO 2021'!$B$7:$G$987,6,FALSE)</f>
        <v>307429980.74000001</v>
      </c>
      <c r="K28" s="6">
        <f t="shared" ref="K28:K30" si="4">+G28-I28</f>
        <v>5621470661.8200006</v>
      </c>
      <c r="M28" s="33">
        <f t="shared" ref="M28:M30" si="5">K28/I28</f>
        <v>18.285369072622089</v>
      </c>
    </row>
    <row r="29" spans="1:13" x14ac:dyDescent="0.25">
      <c r="B29" s="65">
        <v>25</v>
      </c>
      <c r="G29" s="30">
        <f>-VLOOKUP($B29,'[1]Bce FEBRERO 2022'!$B$7:$G$1996,6,FALSE)</f>
        <v>1632726549</v>
      </c>
      <c r="H29" s="31"/>
      <c r="I29" s="32">
        <f>-VLOOKUP($B29,'[1]bce FEBRERO 2021'!$B$7:$G$987,6,FALSE)</f>
        <v>855309499</v>
      </c>
      <c r="K29" s="6">
        <f t="shared" si="4"/>
        <v>777417050</v>
      </c>
      <c r="M29" s="33">
        <f t="shared" si="5"/>
        <v>0.90893068638771191</v>
      </c>
    </row>
    <row r="30" spans="1:13" x14ac:dyDescent="0.25">
      <c r="B30" s="66">
        <v>29</v>
      </c>
      <c r="F30" s="2">
        <v>1.2</v>
      </c>
      <c r="G30" s="30">
        <f>-VLOOKUP($B30,'[1]Bce FEBRERO 2022'!$B$7:$G$1996,6,FALSE)</f>
        <v>6852470263.25</v>
      </c>
      <c r="H30" s="31"/>
      <c r="I30" s="32">
        <f>-VLOOKUP($B30,'[1]bce FEBRERO 2021'!$B$7:$G$987,6,FALSE)</f>
        <v>82162951.450000003</v>
      </c>
      <c r="K30" s="6">
        <f t="shared" si="4"/>
        <v>6770307311.8000002</v>
      </c>
      <c r="M30" s="33">
        <f t="shared" si="5"/>
        <v>82.400975041896459</v>
      </c>
    </row>
    <row r="31" spans="1:13" ht="16.5" thickBot="1" x14ac:dyDescent="0.3">
      <c r="B31" s="39" t="s">
        <v>17</v>
      </c>
      <c r="C31" s="39"/>
      <c r="D31" s="39"/>
      <c r="E31" s="39"/>
      <c r="F31" s="40"/>
      <c r="G31" s="41">
        <f>SUM(G28:G30)</f>
        <v>14414097454.810001</v>
      </c>
      <c r="H31" s="19"/>
      <c r="I31" s="41">
        <f>SUM(I28:I30)</f>
        <v>1244902431.1900001</v>
      </c>
      <c r="K31" s="42">
        <f>+G31-I31</f>
        <v>13169195023.620001</v>
      </c>
      <c r="M31" s="43">
        <f>K31/I31</f>
        <v>10.578495706713008</v>
      </c>
    </row>
    <row r="32" spans="1:13" ht="12.75" customHeight="1" thickTop="1" x14ac:dyDescent="0.25"/>
    <row r="33" spans="2:13" x14ac:dyDescent="0.25">
      <c r="B33" s="39" t="s">
        <v>18</v>
      </c>
      <c r="C33" s="39"/>
      <c r="D33" s="58"/>
      <c r="E33" s="58"/>
      <c r="F33" s="40"/>
      <c r="G33" s="67"/>
      <c r="I33" s="67"/>
      <c r="J33" s="60"/>
      <c r="K33" s="61"/>
      <c r="L33" s="62"/>
      <c r="M33" s="63"/>
    </row>
    <row r="34" spans="2:13" x14ac:dyDescent="0.25">
      <c r="B34" s="68">
        <v>27</v>
      </c>
      <c r="C34" s="68"/>
      <c r="G34" s="30">
        <f>-VLOOKUP($B34,'[1]Bce FEBRERO 2022'!$B$7:$G$1996,6,FALSE)</f>
        <v>625450972</v>
      </c>
      <c r="H34" s="31"/>
      <c r="I34" s="32">
        <f>-VLOOKUP($B34,'[1]bce FEBRERO 2021'!$B$7:$G$987,6,FALSE)</f>
        <v>628147960</v>
      </c>
      <c r="K34" s="6">
        <f t="shared" ref="K34" si="6">+G34-I34</f>
        <v>-2696988</v>
      </c>
      <c r="M34" s="33">
        <f t="shared" ref="M34" si="7">K34/I34</f>
        <v>-4.2935552954752893E-3</v>
      </c>
    </row>
    <row r="35" spans="2:13" ht="16.5" thickBot="1" x14ac:dyDescent="0.3">
      <c r="B35" s="39" t="s">
        <v>19</v>
      </c>
      <c r="C35" s="39"/>
      <c r="D35" s="39"/>
      <c r="E35" s="39"/>
      <c r="F35" s="40"/>
      <c r="G35" s="41">
        <f>+G34</f>
        <v>625450972</v>
      </c>
      <c r="H35" s="19"/>
      <c r="I35" s="41">
        <f>+I34</f>
        <v>628147960</v>
      </c>
      <c r="K35" s="42">
        <f>+G35-I35</f>
        <v>-2696988</v>
      </c>
      <c r="M35" s="43">
        <f>K35/I35</f>
        <v>-4.2935552954752893E-3</v>
      </c>
    </row>
    <row r="36" spans="2:13" ht="17.25" thickTop="1" thickBot="1" x14ac:dyDescent="0.3">
      <c r="B36" s="11" t="s">
        <v>20</v>
      </c>
      <c r="C36" s="11"/>
      <c r="D36" s="11"/>
      <c r="E36" s="11"/>
      <c r="F36" s="12"/>
      <c r="G36" s="69">
        <f>+G31+G35</f>
        <v>15039548426.810001</v>
      </c>
      <c r="H36" s="19"/>
      <c r="I36" s="69">
        <f>+I31+I35</f>
        <v>1873050391.1900001</v>
      </c>
      <c r="J36" s="70"/>
      <c r="K36" s="42">
        <f>+G36-I36</f>
        <v>13166498035.620001</v>
      </c>
      <c r="M36" s="43">
        <f>K36/I36</f>
        <v>7.0294414381745307</v>
      </c>
    </row>
    <row r="37" spans="2:13" ht="6" customHeight="1" thickTop="1" x14ac:dyDescent="0.25"/>
    <row r="38" spans="2:13" x14ac:dyDescent="0.25">
      <c r="B38" s="11" t="s">
        <v>21</v>
      </c>
      <c r="C38" s="11"/>
      <c r="D38" s="11"/>
      <c r="E38" s="11"/>
      <c r="F38" s="12"/>
      <c r="G38" s="71"/>
      <c r="H38" s="19"/>
      <c r="I38" s="71"/>
      <c r="J38" s="72"/>
      <c r="K38" s="73"/>
      <c r="L38" s="74"/>
      <c r="M38" s="75"/>
    </row>
    <row r="39" spans="2:13" x14ac:dyDescent="0.25">
      <c r="B39" s="76">
        <v>3105</v>
      </c>
      <c r="G39" s="30">
        <f>-VLOOKUP($B39,'[1]Bce FEBRERO 2022'!$B$7:$G$1996,6,FALSE)</f>
        <v>3540864665.71</v>
      </c>
      <c r="H39" s="31"/>
      <c r="I39" s="32">
        <f>-VLOOKUP($B39,'[1]bce FEBRERO 2021'!$B$7:$G$987,6,FALSE)</f>
        <v>3540864665.71</v>
      </c>
      <c r="K39" s="6">
        <f t="shared" ref="K39:K41" si="8">+G39-I39</f>
        <v>0</v>
      </c>
      <c r="M39" s="33">
        <f t="shared" ref="M39:M41" si="9">K39/I39</f>
        <v>0</v>
      </c>
    </row>
    <row r="40" spans="2:13" x14ac:dyDescent="0.25">
      <c r="B40" s="77">
        <v>3109</v>
      </c>
      <c r="C40" s="77"/>
      <c r="G40" s="30">
        <f>-VLOOKUP($B40,'[1]Bce FEBRERO 2022'!$B$7:$G$1996,6,FALSE)</f>
        <v>27370731477.669998</v>
      </c>
      <c r="H40" s="31"/>
      <c r="I40" s="32">
        <f>-VLOOKUP($B40,'[1]bce FEBRERO 2021'!$B$7:$G$987,6,FALSE)</f>
        <v>34571111033.639999</v>
      </c>
      <c r="K40" s="6">
        <f t="shared" si="8"/>
        <v>-7200379555.9700012</v>
      </c>
      <c r="M40" s="33">
        <f t="shared" si="9"/>
        <v>-0.2082773547243984</v>
      </c>
    </row>
    <row r="41" spans="2:13" x14ac:dyDescent="0.25">
      <c r="B41" s="78">
        <v>3110</v>
      </c>
      <c r="F41" s="2">
        <v>1.3</v>
      </c>
      <c r="G41" s="30">
        <f>+'ERI FEBRERO 2022'!F84</f>
        <v>-2844054234.0799999</v>
      </c>
      <c r="H41" s="31"/>
      <c r="I41" s="32">
        <f>+'ERI FEBRERO 2022'!G84</f>
        <v>-9696539.8699998073</v>
      </c>
      <c r="K41" s="6">
        <f t="shared" si="8"/>
        <v>-2834357694.21</v>
      </c>
      <c r="M41" s="33">
        <f t="shared" si="9"/>
        <v>292.30609394792867</v>
      </c>
    </row>
    <row r="42" spans="2:13" ht="16.5" thickBot="1" x14ac:dyDescent="0.3">
      <c r="B42" s="79" t="s">
        <v>22</v>
      </c>
      <c r="C42" s="79"/>
      <c r="D42" s="79"/>
      <c r="E42" s="79"/>
      <c r="F42" s="80"/>
      <c r="G42" s="81">
        <f>SUM(G39:G41)</f>
        <v>28067541909.299995</v>
      </c>
      <c r="H42" s="19"/>
      <c r="I42" s="81">
        <f>SUM(I39:I41)</f>
        <v>38102279159.479996</v>
      </c>
      <c r="J42" s="6"/>
      <c r="K42" s="42">
        <f>+G42-I42</f>
        <v>-10034737250.18</v>
      </c>
      <c r="M42" s="43">
        <f>K42/I42</f>
        <v>-0.26336317594490455</v>
      </c>
    </row>
    <row r="43" spans="2:13" ht="6" customHeight="1" thickTop="1" x14ac:dyDescent="0.25">
      <c r="B43" s="82"/>
      <c r="C43" s="82"/>
      <c r="D43" s="82"/>
      <c r="E43" s="82"/>
      <c r="F43" s="83"/>
      <c r="G43" s="84"/>
      <c r="J43" s="6"/>
      <c r="M43" s="85"/>
    </row>
    <row r="44" spans="2:13" ht="16.5" thickBot="1" x14ac:dyDescent="0.3">
      <c r="B44" s="86" t="s">
        <v>23</v>
      </c>
      <c r="C44" s="86"/>
      <c r="D44" s="86"/>
      <c r="E44" s="86"/>
      <c r="F44" s="87"/>
      <c r="G44" s="88">
        <f>+G42+G36</f>
        <v>43107090336.110001</v>
      </c>
      <c r="H44" s="19"/>
      <c r="I44" s="88">
        <f>+I42+I36</f>
        <v>39975329550.669998</v>
      </c>
      <c r="J44" s="6"/>
      <c r="K44" s="89">
        <f>+G44-I44</f>
        <v>3131760785.4400024</v>
      </c>
      <c r="M44" s="90">
        <f>K44/I44</f>
        <v>7.8342338153095062E-2</v>
      </c>
    </row>
    <row r="45" spans="2:13" ht="4.5" customHeight="1" thickTop="1" x14ac:dyDescent="0.25">
      <c r="J45" s="6"/>
    </row>
    <row r="46" spans="2:13" ht="18" customHeight="1" x14ac:dyDescent="0.25">
      <c r="B46" s="91">
        <v>89</v>
      </c>
      <c r="C46" s="91"/>
      <c r="D46" s="9"/>
      <c r="E46" s="9"/>
      <c r="G46" s="92">
        <f>-VLOOKUP($B46,'[1]Bce FEBRERO 2022'!$B$7:$G$1996,6,FALSE)</f>
        <v>59105682979.519997</v>
      </c>
      <c r="H46" s="93"/>
      <c r="I46" s="94">
        <f>-VLOOKUP($B46,'[1]bce FEBRERO 2021'!$B$7:$G$9906,6,FALSE)</f>
        <v>8923611828.8799992</v>
      </c>
      <c r="K46" s="94">
        <f t="shared" ref="K46:K47" si="10">+G46-I46</f>
        <v>50182071150.639999</v>
      </c>
      <c r="M46" s="95">
        <f t="shared" ref="M46:M47" si="11">K46/I46</f>
        <v>5.6235156921811491</v>
      </c>
    </row>
    <row r="47" spans="2:13" x14ac:dyDescent="0.25">
      <c r="B47" s="96">
        <v>99</v>
      </c>
      <c r="C47" s="96"/>
      <c r="D47" s="9"/>
      <c r="E47" s="9"/>
      <c r="G47" s="92">
        <f>VLOOKUP($B47,'[1]Bce FEBRERO 2022'!$B$7:$G$1996,6,FALSE)</f>
        <v>331669502227.25</v>
      </c>
      <c r="H47" s="93"/>
      <c r="I47" s="94">
        <f>VLOOKUP($B47,'[1]bce FEBRERO 2021'!$B$7:$G$1996,6,FALSE)</f>
        <v>363193933571</v>
      </c>
      <c r="K47" s="94">
        <f t="shared" si="10"/>
        <v>-31524431343.75</v>
      </c>
      <c r="M47" s="95">
        <f t="shared" si="11"/>
        <v>-8.6797791564950127E-2</v>
      </c>
    </row>
    <row r="48" spans="2:13" ht="5.25" customHeight="1" x14ac:dyDescent="0.25">
      <c r="G48" s="97"/>
      <c r="H48" s="98"/>
      <c r="I48" s="32"/>
    </row>
    <row r="49" spans="2:13" ht="0.75" customHeight="1" x14ac:dyDescent="0.25">
      <c r="G49" s="99"/>
    </row>
    <row r="50" spans="2:13" ht="8.25" customHeight="1" x14ac:dyDescent="0.25"/>
    <row r="51" spans="2:13" ht="12.75" customHeight="1" x14ac:dyDescent="0.25">
      <c r="I51" s="100"/>
    </row>
    <row r="52" spans="2:13" hidden="1" x14ac:dyDescent="0.25"/>
    <row r="53" spans="2:13" hidden="1" x14ac:dyDescent="0.25"/>
    <row r="54" spans="2:13" x14ac:dyDescent="0.25">
      <c r="B54" s="101"/>
      <c r="C54" s="101"/>
      <c r="G54" s="102"/>
      <c r="H54" s="5"/>
      <c r="K54" s="103"/>
      <c r="L54" s="101"/>
      <c r="M54" s="104"/>
    </row>
    <row r="55" spans="2:13" s="9" customFormat="1" x14ac:dyDescent="0.25">
      <c r="B55" s="105" t="s">
        <v>24</v>
      </c>
      <c r="C55" s="105"/>
      <c r="D55" s="106"/>
      <c r="E55" s="106"/>
      <c r="G55" s="107" t="s">
        <v>25</v>
      </c>
      <c r="H55" s="108"/>
      <c r="I55" s="20"/>
      <c r="K55" s="109" t="s">
        <v>26</v>
      </c>
      <c r="M55" s="7"/>
    </row>
    <row r="56" spans="2:13" s="9" customFormat="1" x14ac:dyDescent="0.25">
      <c r="B56" s="105" t="s">
        <v>27</v>
      </c>
      <c r="C56" s="105"/>
      <c r="D56" s="106"/>
      <c r="E56" s="106"/>
      <c r="G56" s="107" t="s">
        <v>28</v>
      </c>
      <c r="H56" s="108"/>
      <c r="I56" s="20"/>
      <c r="K56" s="109" t="s">
        <v>29</v>
      </c>
      <c r="M56" s="7"/>
    </row>
    <row r="57" spans="2:13" s="9" customFormat="1" x14ac:dyDescent="0.25">
      <c r="B57" s="105"/>
      <c r="C57" s="105"/>
      <c r="D57" s="106"/>
      <c r="E57" s="106"/>
      <c r="G57" s="107" t="s">
        <v>30</v>
      </c>
      <c r="H57" s="108"/>
      <c r="I57" s="20"/>
      <c r="K57" s="109" t="s">
        <v>31</v>
      </c>
      <c r="M57" s="7"/>
    </row>
    <row r="58" spans="2:13" s="9" customFormat="1" x14ac:dyDescent="0.25">
      <c r="B58" s="106"/>
      <c r="C58" s="106"/>
      <c r="D58" s="106"/>
      <c r="E58" s="106"/>
      <c r="F58" s="110"/>
      <c r="G58" s="20"/>
      <c r="H58" s="20"/>
      <c r="I58" s="20"/>
      <c r="K58" s="109"/>
      <c r="M58" s="7"/>
    </row>
    <row r="60" spans="2:13" ht="18.75" x14ac:dyDescent="0.3">
      <c r="B60" s="111"/>
    </row>
  </sheetData>
  <mergeCells count="11">
    <mergeCell ref="B19:F19"/>
    <mergeCell ref="B34:C34"/>
    <mergeCell ref="B40:C40"/>
    <mergeCell ref="B46:C46"/>
    <mergeCell ref="B47:C47"/>
    <mergeCell ref="B3:M3"/>
    <mergeCell ref="B4:M4"/>
    <mergeCell ref="B5:M5"/>
    <mergeCell ref="B6:M6"/>
    <mergeCell ref="B11:D11"/>
    <mergeCell ref="B15:D15"/>
  </mergeCells>
  <pageMargins left="0.70866141732283472" right="0.70866141732283472" top="0.74803149606299213" bottom="0.74803149606299213" header="0.31496062992125984" footer="0.31496062992125984"/>
  <pageSetup scale="7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C5FBE-6E96-47DF-9321-3A140C594211}">
  <sheetPr>
    <tabColor rgb="FF92D050"/>
  </sheetPr>
  <dimension ref="A2:K109"/>
  <sheetViews>
    <sheetView showGridLines="0" topLeftCell="A63" zoomScale="110" zoomScaleNormal="110" zoomScalePageLayoutView="120" workbookViewId="0">
      <selection activeCell="B31" sqref="B31:C31"/>
    </sheetView>
  </sheetViews>
  <sheetFormatPr baseColWidth="10" defaultRowHeight="15.75" x14ac:dyDescent="0.25"/>
  <cols>
    <col min="1" max="1" width="2.28515625" customWidth="1"/>
    <col min="2" max="2" width="38" style="1" customWidth="1"/>
    <col min="3" max="3" width="23.85546875" customWidth="1"/>
    <col min="4" max="4" width="3.7109375" customWidth="1"/>
    <col min="5" max="5" width="7.85546875" style="112" customWidth="1"/>
    <col min="6" max="6" width="21.28515625" style="113" customWidth="1"/>
    <col min="7" max="7" width="20.7109375" style="114" bestFit="1" customWidth="1"/>
    <col min="8" max="8" width="18.140625" style="115" customWidth="1"/>
    <col min="9" max="9" width="0.42578125" customWidth="1"/>
    <col min="10" max="10" width="15" style="116" customWidth="1"/>
    <col min="11" max="11" width="20" bestFit="1" customWidth="1"/>
  </cols>
  <sheetData>
    <row r="2" spans="2:11" ht="6" customHeight="1" x14ac:dyDescent="0.25"/>
    <row r="3" spans="2:11" ht="8.25" customHeight="1" x14ac:dyDescent="0.25"/>
    <row r="4" spans="2:11" ht="18.75" x14ac:dyDescent="0.3">
      <c r="B4" s="8" t="s">
        <v>0</v>
      </c>
      <c r="C4" s="8"/>
      <c r="D4" s="8"/>
      <c r="E4" s="8"/>
      <c r="F4" s="8"/>
      <c r="G4" s="8"/>
      <c r="H4" s="8"/>
      <c r="I4" s="8"/>
      <c r="J4" s="8"/>
    </row>
    <row r="5" spans="2:11" ht="18.75" x14ac:dyDescent="0.3">
      <c r="B5" s="8" t="s">
        <v>32</v>
      </c>
      <c r="C5" s="8"/>
      <c r="D5" s="8"/>
      <c r="E5" s="8"/>
      <c r="F5" s="8"/>
      <c r="G5" s="8"/>
      <c r="H5" s="8"/>
      <c r="I5" s="8"/>
      <c r="J5" s="8"/>
    </row>
    <row r="6" spans="2:11" ht="18.75" x14ac:dyDescent="0.3">
      <c r="B6" s="10" t="s">
        <v>33</v>
      </c>
      <c r="C6" s="10"/>
      <c r="D6" s="10"/>
      <c r="E6" s="10"/>
      <c r="F6" s="10"/>
      <c r="G6" s="10"/>
      <c r="H6" s="10"/>
      <c r="I6" s="10"/>
      <c r="J6" s="10"/>
    </row>
    <row r="7" spans="2:11" ht="18.75" x14ac:dyDescent="0.3">
      <c r="B7" s="8" t="s">
        <v>3</v>
      </c>
      <c r="C7" s="8"/>
      <c r="D7" s="8"/>
      <c r="E7" s="8"/>
      <c r="F7" s="8"/>
      <c r="G7" s="8"/>
      <c r="H7" s="8"/>
      <c r="I7" s="8"/>
      <c r="J7" s="8"/>
    </row>
    <row r="8" spans="2:11" x14ac:dyDescent="0.25">
      <c r="B8" s="2"/>
      <c r="C8" s="2"/>
      <c r="D8" s="2"/>
      <c r="E8" s="2"/>
      <c r="F8" s="117"/>
      <c r="G8" s="94"/>
    </row>
    <row r="9" spans="2:11" s="121" customFormat="1" ht="6.75" customHeight="1" x14ac:dyDescent="0.25">
      <c r="B9" s="118"/>
      <c r="C9" s="118"/>
      <c r="D9" s="118"/>
      <c r="E9" s="118" t="s">
        <v>34</v>
      </c>
      <c r="F9" s="119" t="s">
        <v>6</v>
      </c>
      <c r="G9" s="119" t="s">
        <v>7</v>
      </c>
      <c r="H9" s="120" t="s">
        <v>8</v>
      </c>
      <c r="J9" s="122" t="s">
        <v>9</v>
      </c>
    </row>
    <row r="10" spans="2:11" s="121" customFormat="1" ht="6.75" customHeight="1" x14ac:dyDescent="0.25">
      <c r="B10" s="118"/>
      <c r="C10" s="118"/>
      <c r="D10" s="118"/>
      <c r="E10" s="118"/>
      <c r="F10" s="119"/>
      <c r="G10" s="119"/>
      <c r="H10" s="120"/>
      <c r="J10" s="122"/>
    </row>
    <row r="11" spans="2:11" s="121" customFormat="1" ht="6.75" customHeight="1" x14ac:dyDescent="0.25">
      <c r="B11" s="118"/>
      <c r="C11" s="118"/>
      <c r="D11" s="118"/>
      <c r="E11" s="118"/>
      <c r="F11" s="119"/>
      <c r="G11" s="119"/>
      <c r="H11" s="120"/>
      <c r="J11" s="122"/>
    </row>
    <row r="12" spans="2:11" ht="19.5" customHeight="1" x14ac:dyDescent="0.25">
      <c r="B12" s="123" t="s">
        <v>35</v>
      </c>
      <c r="C12" s="124"/>
      <c r="D12" s="124"/>
      <c r="E12" s="125"/>
      <c r="F12" s="126"/>
      <c r="G12" s="127"/>
      <c r="H12" s="128"/>
      <c r="I12" s="129"/>
      <c r="J12" s="130"/>
    </row>
    <row r="13" spans="2:11" ht="18.75" customHeight="1" thickBot="1" x14ac:dyDescent="0.3">
      <c r="B13" s="131" t="s">
        <v>36</v>
      </c>
      <c r="C13" s="132"/>
      <c r="D13" s="132"/>
      <c r="E13" s="133"/>
      <c r="F13" s="134"/>
      <c r="G13" s="135"/>
      <c r="H13" s="136"/>
      <c r="I13" s="137"/>
      <c r="J13" s="138"/>
    </row>
    <row r="14" spans="2:11" s="9" customFormat="1" ht="16.5" thickTop="1" x14ac:dyDescent="0.25">
      <c r="B14" s="9" t="s">
        <v>37</v>
      </c>
      <c r="E14" s="2"/>
      <c r="F14" s="92"/>
      <c r="G14" s="94"/>
      <c r="H14" s="139"/>
      <c r="J14" s="7"/>
    </row>
    <row r="15" spans="2:11" s="1" customFormat="1" x14ac:dyDescent="0.25">
      <c r="B15" s="140">
        <v>41100101</v>
      </c>
      <c r="C15" s="140"/>
      <c r="D15" s="141"/>
      <c r="E15" s="142"/>
      <c r="F15" s="30">
        <f>-VLOOKUP($B15,'[1]Bce FEBRERO 2022'!$B$7:$G$1996,6,FALSE)</f>
        <v>65000</v>
      </c>
      <c r="G15" s="32">
        <f>-VLOOKUP($B15,'[1]bce FEBRERO 2021'!$B$7:$G$987,6,FALSE)</f>
        <v>4127525.41</v>
      </c>
      <c r="H15" s="143">
        <f>+F15-G15</f>
        <v>-4062525.41</v>
      </c>
      <c r="J15" s="33">
        <f>+H15/G15</f>
        <v>-0.98425206545245714</v>
      </c>
      <c r="K15" s="9"/>
    </row>
    <row r="16" spans="2:11" s="1" customFormat="1" x14ac:dyDescent="0.25">
      <c r="B16" s="144">
        <v>41100102</v>
      </c>
      <c r="C16" s="144"/>
      <c r="D16" s="144"/>
      <c r="E16" s="144"/>
      <c r="F16" s="30">
        <f>-VLOOKUP($B16,'[1]Bce FEBRERO 2022'!$B$7:$G$1996,6,FALSE)</f>
        <v>1913790600</v>
      </c>
      <c r="G16" s="32">
        <f>-VLOOKUP($B16,'[1]bce FEBRERO 2021'!$B$7:$G$987,6,FALSE)</f>
        <v>1685555400</v>
      </c>
      <c r="H16" s="143">
        <f t="shared" ref="H16:H17" si="0">+F16-G16</f>
        <v>228235200</v>
      </c>
      <c r="J16" s="33">
        <f>+H16/G16</f>
        <v>0.13540652535063516</v>
      </c>
      <c r="K16" s="9"/>
    </row>
    <row r="17" spans="2:11" s="1" customFormat="1" x14ac:dyDescent="0.25">
      <c r="B17" s="145">
        <v>41100103</v>
      </c>
      <c r="C17" s="145"/>
      <c r="D17" s="145"/>
      <c r="E17" s="145"/>
      <c r="F17" s="30">
        <f>-VLOOKUP($B17,'[1]Bce FEBRERO 2022'!$B$7:$G$1996,6,FALSE)</f>
        <v>1672035</v>
      </c>
      <c r="G17" s="32">
        <f>-VLOOKUP($B17,'[1]bce FEBRERO 2021'!$B$7:$G$987,6,FALSE)</f>
        <v>0</v>
      </c>
      <c r="H17" s="143">
        <f t="shared" si="0"/>
        <v>1672035</v>
      </c>
      <c r="J17" s="33">
        <v>0</v>
      </c>
      <c r="K17" s="9"/>
    </row>
    <row r="18" spans="2:11" s="1" customFormat="1" x14ac:dyDescent="0.25">
      <c r="B18" s="39" t="s">
        <v>38</v>
      </c>
      <c r="C18" s="39"/>
      <c r="D18" s="39"/>
      <c r="E18" s="40"/>
      <c r="F18" s="146">
        <f>SUM(F15:F17)</f>
        <v>1915527635</v>
      </c>
      <c r="G18" s="147">
        <f>SUM(G15:G17)</f>
        <v>1689682925.4100001</v>
      </c>
      <c r="H18" s="148">
        <f>+F18-G18</f>
        <v>225844709.58999991</v>
      </c>
      <c r="I18" s="9"/>
      <c r="J18" s="149">
        <f>(H18/G18)</f>
        <v>0.13366100005727341</v>
      </c>
      <c r="K18" s="9"/>
    </row>
    <row r="19" spans="2:11" s="1" customFormat="1" ht="9" customHeight="1" x14ac:dyDescent="0.25">
      <c r="B19" s="9"/>
      <c r="C19" s="9"/>
      <c r="D19" s="9"/>
      <c r="E19" s="2"/>
      <c r="F19" s="92"/>
      <c r="G19" s="32"/>
      <c r="H19" s="143"/>
      <c r="J19" s="7"/>
      <c r="K19" s="9"/>
    </row>
    <row r="20" spans="2:11" s="9" customFormat="1" x14ac:dyDescent="0.25">
      <c r="B20" s="9" t="s">
        <v>39</v>
      </c>
      <c r="E20" s="2"/>
      <c r="F20" s="92"/>
      <c r="G20" s="94"/>
      <c r="H20" s="139"/>
      <c r="J20" s="7"/>
    </row>
    <row r="21" spans="2:11" s="1" customFormat="1" x14ac:dyDescent="0.25">
      <c r="B21" s="150">
        <v>41104601</v>
      </c>
      <c r="E21" s="2"/>
      <c r="F21" s="30">
        <f>-VLOOKUP($B21,'[1]Bce FEBRERO 2022'!$B$7:$G$1996,6,FALSE)</f>
        <v>31248104</v>
      </c>
      <c r="G21" s="32">
        <f>-VLOOKUP($B21,'[1]bce FEBRERO 2021'!$B$7:$G$987,6,FALSE)</f>
        <v>7877613</v>
      </c>
      <c r="H21" s="143">
        <f t="shared" ref="H21:H22" si="1">+F21-G21</f>
        <v>23370491</v>
      </c>
      <c r="J21" s="33">
        <v>0</v>
      </c>
      <c r="K21" s="9"/>
    </row>
    <row r="22" spans="2:11" s="1" customFormat="1" x14ac:dyDescent="0.25">
      <c r="B22" s="151">
        <v>41104602</v>
      </c>
      <c r="E22" s="2"/>
      <c r="F22" s="30">
        <f>-VLOOKUP($B22,'[1]Bce FEBRERO 2022'!$B$7:$G$1996,6,FALSE)</f>
        <v>178636063</v>
      </c>
      <c r="G22" s="32">
        <f>-VLOOKUP($B22,'[1]bce FEBRERO 2021'!$B$7:$G$987,6,FALSE)</f>
        <v>84258037</v>
      </c>
      <c r="H22" s="143">
        <f t="shared" si="1"/>
        <v>94378026</v>
      </c>
      <c r="J22" s="33">
        <f t="shared" ref="J22" si="2">+H22/G22</f>
        <v>1.1201071062218078</v>
      </c>
      <c r="K22" s="9"/>
    </row>
    <row r="23" spans="2:11" s="1" customFormat="1" x14ac:dyDescent="0.25">
      <c r="B23" s="39" t="s">
        <v>40</v>
      </c>
      <c r="C23" s="39"/>
      <c r="D23" s="39"/>
      <c r="E23" s="40"/>
      <c r="F23" s="146">
        <f>+F22+F21</f>
        <v>209884167</v>
      </c>
      <c r="G23" s="147">
        <f>+G22+G21</f>
        <v>92135650</v>
      </c>
      <c r="H23" s="148">
        <f>+F23-G23</f>
        <v>117748517</v>
      </c>
      <c r="I23" s="9"/>
      <c r="J23" s="149">
        <f>(H23/G23)</f>
        <v>1.277990842849646</v>
      </c>
      <c r="K23" s="9"/>
    </row>
    <row r="24" spans="2:11" s="1" customFormat="1" x14ac:dyDescent="0.25">
      <c r="B24" s="9"/>
      <c r="E24" s="2"/>
      <c r="F24" s="30"/>
      <c r="G24" s="32"/>
      <c r="H24" s="143"/>
      <c r="J24" s="7"/>
      <c r="K24" s="9"/>
    </row>
    <row r="25" spans="2:11" s="1" customFormat="1" ht="15" customHeight="1" x14ac:dyDescent="0.25">
      <c r="B25" s="9" t="s">
        <v>41</v>
      </c>
      <c r="C25" s="9"/>
      <c r="D25" s="9"/>
      <c r="E25" s="2"/>
      <c r="F25" s="30"/>
      <c r="G25" s="32"/>
      <c r="H25" s="143"/>
      <c r="J25" s="7"/>
      <c r="K25" s="9"/>
    </row>
    <row r="26" spans="2:11" s="1" customFormat="1" x14ac:dyDescent="0.25">
      <c r="B26" s="152">
        <v>4110600101</v>
      </c>
      <c r="C26" s="152"/>
      <c r="D26" s="153"/>
      <c r="E26" s="142"/>
      <c r="F26" s="30">
        <f>-'[1]Bce FEBRERO 2022'!G751-'[1]Bce FEBRERO 2022'!G753-'[1]Bce FEBRERO 2022'!G754</f>
        <v>1365007</v>
      </c>
      <c r="G26" s="32">
        <f>-'[1]bce FEBRERO 2021'!G709</f>
        <v>11110858</v>
      </c>
      <c r="H26" s="143">
        <f t="shared" ref="H26:H27" si="3">+F26-G26</f>
        <v>-9745851</v>
      </c>
      <c r="J26" s="33">
        <f t="shared" ref="J26:J27" si="4">+H26/G26</f>
        <v>-0.87714657139889651</v>
      </c>
      <c r="K26" s="9"/>
    </row>
    <row r="27" spans="2:11" s="1" customFormat="1" x14ac:dyDescent="0.25">
      <c r="B27" s="154">
        <v>4110600102</v>
      </c>
      <c r="C27" s="154"/>
      <c r="D27" s="155"/>
      <c r="E27" s="156"/>
      <c r="F27" s="30">
        <f>-'[1]Bce FEBRERO 2022'!G752-'[1]Bce FEBRERO 2022'!G755-'[1]Bce FEBRERO 2022'!G756</f>
        <v>152065788.50999999</v>
      </c>
      <c r="G27" s="32">
        <f>-'[1]bce FEBRERO 2021'!G710</f>
        <v>1198147296.54</v>
      </c>
      <c r="H27" s="143">
        <f t="shared" si="3"/>
        <v>-1046081508.03</v>
      </c>
      <c r="J27" s="33">
        <f t="shared" si="4"/>
        <v>-0.87308255925700096</v>
      </c>
      <c r="K27" s="9"/>
    </row>
    <row r="28" spans="2:11" s="1" customFormat="1" x14ac:dyDescent="0.25">
      <c r="B28" s="39" t="s">
        <v>42</v>
      </c>
      <c r="C28" s="58"/>
      <c r="D28" s="58"/>
      <c r="E28" s="40"/>
      <c r="F28" s="146">
        <f>+F26+F27</f>
        <v>153430795.50999999</v>
      </c>
      <c r="G28" s="147">
        <f>+G26+G27</f>
        <v>1209258154.54</v>
      </c>
      <c r="H28" s="148">
        <f>+F28-G28</f>
        <v>-1055827359.03</v>
      </c>
      <c r="I28" s="9"/>
      <c r="J28" s="149">
        <f>(H28/G28)</f>
        <v>-0.87311990005280149</v>
      </c>
      <c r="K28" s="9"/>
    </row>
    <row r="29" spans="2:11" s="1" customFormat="1" ht="11.25" customHeight="1" x14ac:dyDescent="0.25">
      <c r="E29" s="2"/>
      <c r="F29" s="30"/>
      <c r="G29" s="32"/>
      <c r="H29" s="143"/>
      <c r="J29" s="7"/>
      <c r="K29" s="9"/>
    </row>
    <row r="30" spans="2:11" s="1" customFormat="1" ht="19.5" customHeight="1" x14ac:dyDescent="0.25">
      <c r="B30" s="9" t="s">
        <v>43</v>
      </c>
      <c r="E30" s="2"/>
      <c r="F30" s="30"/>
      <c r="G30" s="32"/>
      <c r="H30" s="143"/>
      <c r="J30" s="7"/>
      <c r="K30" s="9"/>
    </row>
    <row r="31" spans="2:11" s="1" customFormat="1" x14ac:dyDescent="0.25">
      <c r="B31" s="157">
        <v>411061</v>
      </c>
      <c r="C31" s="157"/>
      <c r="E31" s="2"/>
      <c r="F31" s="30">
        <f>-VLOOKUP($B31,'[1]Bce FEBRERO 2022'!$B$7:$G$1996,6,FALSE)</f>
        <v>251155376</v>
      </c>
      <c r="G31" s="32">
        <f>-VLOOKUP($B31,'[1]bce FEBRERO 2021'!$B$7:$G$987,6,FALSE)</f>
        <v>234145942</v>
      </c>
      <c r="H31" s="143">
        <f t="shared" ref="H31:H32" si="5">+F31-G31</f>
        <v>17009434</v>
      </c>
      <c r="J31" s="33">
        <v>1</v>
      </c>
      <c r="K31" s="9"/>
    </row>
    <row r="32" spans="2:11" s="1" customFormat="1" x14ac:dyDescent="0.25">
      <c r="B32" s="158">
        <v>411090</v>
      </c>
      <c r="C32" s="158"/>
      <c r="D32" s="158"/>
      <c r="E32" s="158"/>
      <c r="F32" s="30">
        <f>-VLOOKUP($B32,'[1]Bce FEBRERO 2022'!$B$7:$G$1996,6,FALSE)</f>
        <v>0</v>
      </c>
      <c r="G32" s="32">
        <f>-VLOOKUP($B32,'[1]bce FEBRERO 2021'!$B$7:$G$987,6,FALSE)</f>
        <v>0</v>
      </c>
      <c r="H32" s="143">
        <f t="shared" si="5"/>
        <v>0</v>
      </c>
      <c r="J32" s="33">
        <v>0</v>
      </c>
      <c r="K32" s="9"/>
    </row>
    <row r="33" spans="2:11" s="1" customFormat="1" x14ac:dyDescent="0.25">
      <c r="B33" s="39" t="s">
        <v>44</v>
      </c>
      <c r="C33" s="58"/>
      <c r="D33" s="58"/>
      <c r="E33" s="40"/>
      <c r="F33" s="146">
        <f>+F31+F32</f>
        <v>251155376</v>
      </c>
      <c r="G33" s="146">
        <f>+G31+G32</f>
        <v>234145942</v>
      </c>
      <c r="H33" s="148">
        <f>+F33-G33</f>
        <v>17009434</v>
      </c>
      <c r="I33" s="9"/>
      <c r="J33" s="149">
        <f>(H33/G33)</f>
        <v>7.2644581643016473E-2</v>
      </c>
      <c r="K33" s="9"/>
    </row>
    <row r="34" spans="2:11" s="1" customFormat="1" x14ac:dyDescent="0.25">
      <c r="E34" s="2"/>
      <c r="F34" s="30"/>
      <c r="G34" s="32"/>
      <c r="H34" s="143"/>
      <c r="J34" s="159"/>
      <c r="K34" s="9"/>
    </row>
    <row r="35" spans="2:11" s="1" customFormat="1" x14ac:dyDescent="0.25">
      <c r="B35" s="160">
        <v>411003</v>
      </c>
      <c r="C35" s="39"/>
      <c r="D35" s="39"/>
      <c r="E35" s="40"/>
      <c r="F35" s="146">
        <f>-VLOOKUP($B35,'[1]Bce FEBRERO 2022'!$B$7:$G$1996,6,FALSE)</f>
        <v>18541854</v>
      </c>
      <c r="G35" s="146">
        <f>-VLOOKUP($B35,'[1]bce FEBRERO 2021'!$B$7:$G$987,6,FALSE)</f>
        <v>667941.57999999996</v>
      </c>
      <c r="H35" s="148">
        <f>+F35-G35</f>
        <v>17873912.420000002</v>
      </c>
      <c r="I35" s="9"/>
      <c r="J35" s="149">
        <f>(H35/G35)</f>
        <v>26.759694193614962</v>
      </c>
      <c r="K35" s="9"/>
    </row>
    <row r="36" spans="2:11" s="1" customFormat="1" ht="18" customHeight="1" x14ac:dyDescent="0.25">
      <c r="B36" s="9"/>
      <c r="E36" s="2"/>
      <c r="F36" s="30"/>
      <c r="G36" s="32"/>
      <c r="H36" s="143"/>
      <c r="J36" s="33"/>
      <c r="K36" s="9"/>
    </row>
    <row r="37" spans="2:11" s="1" customFormat="1" x14ac:dyDescent="0.25">
      <c r="B37" s="39" t="s">
        <v>45</v>
      </c>
      <c r="C37" s="39"/>
      <c r="D37" s="39"/>
      <c r="E37" s="40"/>
      <c r="F37" s="146">
        <f>+F35+F28+F23+F18+F33</f>
        <v>2548539827.5100002</v>
      </c>
      <c r="G37" s="146">
        <f>+G35+G28+G23+G18+G33</f>
        <v>3225890613.5299997</v>
      </c>
      <c r="H37" s="148">
        <f>+F37-G37</f>
        <v>-677350786.0199995</v>
      </c>
      <c r="I37" s="9"/>
      <c r="J37" s="149">
        <f>(H37/G37)</f>
        <v>-0.20997326542290717</v>
      </c>
      <c r="K37" s="9"/>
    </row>
    <row r="38" spans="2:11" s="1" customFormat="1" ht="5.25" customHeight="1" x14ac:dyDescent="0.25">
      <c r="B38" s="9"/>
      <c r="E38" s="2"/>
      <c r="F38" s="30"/>
      <c r="G38" s="32"/>
      <c r="H38" s="143"/>
      <c r="J38" s="7"/>
      <c r="K38" s="9"/>
    </row>
    <row r="39" spans="2:11" s="1" customFormat="1" ht="5.25" customHeight="1" x14ac:dyDescent="0.25">
      <c r="B39" s="9"/>
      <c r="E39" s="2"/>
      <c r="F39" s="30"/>
      <c r="G39" s="32"/>
      <c r="H39" s="143"/>
      <c r="J39" s="7"/>
      <c r="K39" s="9"/>
    </row>
    <row r="40" spans="2:11" s="1" customFormat="1" ht="17.25" customHeight="1" x14ac:dyDescent="0.25">
      <c r="B40" s="9" t="s">
        <v>46</v>
      </c>
      <c r="E40" s="2"/>
      <c r="F40" s="30"/>
      <c r="G40" s="36"/>
      <c r="H40" s="143"/>
      <c r="J40" s="33"/>
      <c r="K40" s="9"/>
    </row>
    <row r="41" spans="2:11" s="1" customFormat="1" ht="17.25" customHeight="1" x14ac:dyDescent="0.25">
      <c r="B41" s="161">
        <v>442824</v>
      </c>
      <c r="E41" s="2"/>
      <c r="F41" s="30">
        <f>-VLOOKUP($B41,'[1]Bce FEBRERO 2022'!$B$7:$G$1996,6,FALSE)</f>
        <v>124124534.12</v>
      </c>
      <c r="G41" s="32">
        <f>-VLOOKUP($B41,'[1]bce FEBRERO 2021'!$B$7:$G$987,6,FALSE)</f>
        <v>103692800.95</v>
      </c>
      <c r="H41" s="143">
        <f t="shared" ref="H41" si="6">+F41-G41</f>
        <v>20431733.170000002</v>
      </c>
      <c r="J41" s="33">
        <f t="shared" ref="J41" si="7">+H41/G41</f>
        <v>0.1970409997879414</v>
      </c>
      <c r="K41" s="9"/>
    </row>
    <row r="42" spans="2:11" s="1" customFormat="1" ht="17.25" customHeight="1" x14ac:dyDescent="0.25">
      <c r="B42" s="39" t="s">
        <v>47</v>
      </c>
      <c r="C42" s="39"/>
      <c r="D42" s="39"/>
      <c r="E42" s="40"/>
      <c r="F42" s="146">
        <f>+F41</f>
        <v>124124534.12</v>
      </c>
      <c r="G42" s="146">
        <f t="shared" ref="G42" si="8">+G41</f>
        <v>103692800.95</v>
      </c>
      <c r="H42" s="148">
        <f>+F42-G42</f>
        <v>20431733.170000002</v>
      </c>
      <c r="I42" s="9"/>
      <c r="J42" s="149">
        <f>(H42/G42)</f>
        <v>0.1970409997879414</v>
      </c>
      <c r="K42" s="9"/>
    </row>
    <row r="43" spans="2:11" s="1" customFormat="1" ht="17.25" customHeight="1" x14ac:dyDescent="0.25">
      <c r="B43" s="162"/>
      <c r="C43" s="162"/>
      <c r="D43" s="162"/>
      <c r="E43" s="163"/>
      <c r="F43" s="164"/>
      <c r="G43" s="165"/>
      <c r="H43" s="166"/>
      <c r="J43" s="7"/>
      <c r="K43" s="9"/>
    </row>
    <row r="44" spans="2:11" s="1" customFormat="1" ht="17.25" customHeight="1" x14ac:dyDescent="0.25">
      <c r="B44" s="162"/>
      <c r="C44" s="162"/>
      <c r="D44" s="162"/>
      <c r="E44" s="163"/>
      <c r="F44" s="164"/>
      <c r="G44" s="165"/>
      <c r="H44" s="166"/>
      <c r="J44" s="7"/>
      <c r="K44" s="9"/>
    </row>
    <row r="45" spans="2:11" s="1" customFormat="1" ht="17.25" customHeight="1" x14ac:dyDescent="0.25">
      <c r="B45" s="162"/>
      <c r="C45" s="162"/>
      <c r="D45" s="162"/>
      <c r="E45" s="163"/>
      <c r="F45" s="164"/>
      <c r="G45" s="165"/>
      <c r="H45" s="166"/>
      <c r="J45" s="7"/>
      <c r="K45" s="9"/>
    </row>
    <row r="46" spans="2:11" s="1" customFormat="1" ht="17.25" customHeight="1" x14ac:dyDescent="0.25">
      <c r="B46" s="162"/>
      <c r="C46" s="162"/>
      <c r="D46" s="162"/>
      <c r="E46" s="163"/>
      <c r="F46" s="164"/>
      <c r="G46" s="165"/>
      <c r="H46" s="166"/>
      <c r="J46" s="7"/>
      <c r="K46" s="9"/>
    </row>
    <row r="47" spans="2:11" s="1" customFormat="1" ht="17.25" customHeight="1" x14ac:dyDescent="0.25">
      <c r="B47" s="162"/>
      <c r="C47" s="162"/>
      <c r="D47" s="162"/>
      <c r="E47" s="163"/>
      <c r="F47" s="164"/>
      <c r="G47" s="167"/>
      <c r="H47" s="166"/>
      <c r="J47" s="7"/>
      <c r="K47" s="9"/>
    </row>
    <row r="48" spans="2:11" s="1" customFormat="1" ht="17.25" customHeight="1" x14ac:dyDescent="0.25">
      <c r="B48" s="162"/>
      <c r="C48" s="162"/>
      <c r="D48" s="162"/>
      <c r="E48" s="163"/>
      <c r="F48" s="164"/>
      <c r="G48" s="166"/>
      <c r="H48" s="166"/>
      <c r="J48" s="7"/>
      <c r="K48" s="9"/>
    </row>
    <row r="49" spans="2:11" s="1" customFormat="1" ht="12" customHeight="1" x14ac:dyDescent="0.25">
      <c r="B49" s="9"/>
      <c r="E49" s="2"/>
      <c r="F49" s="30"/>
      <c r="G49" s="32"/>
      <c r="H49" s="143"/>
      <c r="J49" s="7"/>
      <c r="K49" s="9"/>
    </row>
    <row r="50" spans="2:11" s="1" customFormat="1" ht="16.5" thickBot="1" x14ac:dyDescent="0.3">
      <c r="B50" s="168" t="s">
        <v>48</v>
      </c>
      <c r="C50" s="169"/>
      <c r="D50" s="169"/>
      <c r="E50" s="170"/>
      <c r="F50" s="171"/>
      <c r="G50" s="172"/>
      <c r="H50" s="173"/>
      <c r="I50" s="174"/>
      <c r="J50" s="175"/>
      <c r="K50" s="9"/>
    </row>
    <row r="51" spans="2:11" s="1" customFormat="1" ht="16.5" thickTop="1" x14ac:dyDescent="0.25">
      <c r="B51" s="176">
        <v>4705</v>
      </c>
      <c r="E51" s="2"/>
      <c r="F51" s="30">
        <f>-VLOOKUP($B51,'[1]Bce FEBRERO 2022'!$B$7:$G$1996,6,FALSE)</f>
        <v>643149097</v>
      </c>
      <c r="G51" s="32">
        <f>-VLOOKUP($B51,'[1]bce FEBRERO 2021'!$B$7:$G$987,6,FALSE)</f>
        <v>285615332</v>
      </c>
      <c r="H51" s="143">
        <f t="shared" ref="H51:H52" si="9">+F51-G51</f>
        <v>357533765</v>
      </c>
      <c r="J51" s="33">
        <v>0</v>
      </c>
      <c r="K51" s="9"/>
    </row>
    <row r="52" spans="2:11" s="1" customFormat="1" x14ac:dyDescent="0.25">
      <c r="B52" s="177">
        <v>4722</v>
      </c>
      <c r="E52" s="2"/>
      <c r="F52" s="30">
        <f>-VLOOKUP($B52,'[1]Bce FEBRERO 2022'!$B$7:$G$1996,6,FALSE)</f>
        <v>27284000</v>
      </c>
      <c r="G52" s="32">
        <f>-VLOOKUP($B52,'[1]bce FEBRERO 2021'!$B$7:$G$987,6,FALSE)</f>
        <v>10995000</v>
      </c>
      <c r="H52" s="143">
        <f t="shared" si="9"/>
        <v>16289000</v>
      </c>
      <c r="J52" s="33">
        <f t="shared" ref="J52" si="10">+H52/G52</f>
        <v>1.4814915870850387</v>
      </c>
      <c r="K52" s="9"/>
    </row>
    <row r="53" spans="2:11" s="1" customFormat="1" x14ac:dyDescent="0.25">
      <c r="B53" s="178" t="s">
        <v>49</v>
      </c>
      <c r="C53" s="178"/>
      <c r="D53" s="178"/>
      <c r="E53" s="179"/>
      <c r="F53" s="180">
        <f>+F51+F52</f>
        <v>670433097</v>
      </c>
      <c r="G53" s="181">
        <f>+G51+G52</f>
        <v>296610332</v>
      </c>
      <c r="H53" s="148">
        <f>+F53-G53</f>
        <v>373822765</v>
      </c>
      <c r="I53" s="9"/>
      <c r="J53" s="149">
        <f>(H53/G53)</f>
        <v>1.2603160600622638</v>
      </c>
      <c r="K53" s="9"/>
    </row>
    <row r="54" spans="2:11" s="1" customFormat="1" ht="6" customHeight="1" x14ac:dyDescent="0.25">
      <c r="B54" s="9"/>
      <c r="E54" s="2"/>
      <c r="F54" s="30"/>
      <c r="G54" s="32"/>
      <c r="H54" s="143"/>
      <c r="J54" s="7"/>
      <c r="K54" s="9"/>
    </row>
    <row r="55" spans="2:11" s="1" customFormat="1" ht="21" customHeight="1" thickBot="1" x14ac:dyDescent="0.3">
      <c r="B55" s="168" t="s">
        <v>50</v>
      </c>
      <c r="C55" s="168"/>
      <c r="D55" s="168"/>
      <c r="E55" s="182"/>
      <c r="F55" s="183">
        <f>+F37+F53+F42</f>
        <v>3343097458.6300001</v>
      </c>
      <c r="G55" s="184">
        <f>+G53+G37+G42</f>
        <v>3626193746.4799995</v>
      </c>
      <c r="H55" s="185">
        <f>+F55-G55</f>
        <v>-283096287.84999943</v>
      </c>
      <c r="I55" s="9"/>
      <c r="J55" s="43">
        <f>(H55/G55)</f>
        <v>-7.8069818559696441E-2</v>
      </c>
      <c r="K55" s="9"/>
    </row>
    <row r="56" spans="2:11" s="1" customFormat="1" ht="8.25" customHeight="1" thickTop="1" x14ac:dyDescent="0.25">
      <c r="B56" s="9"/>
      <c r="E56" s="2"/>
      <c r="F56" s="30"/>
      <c r="G56" s="32"/>
      <c r="H56" s="143"/>
      <c r="J56" s="7"/>
      <c r="K56" s="9"/>
    </row>
    <row r="57" spans="2:11" s="1" customFormat="1" x14ac:dyDescent="0.25">
      <c r="B57" s="186">
        <v>5101</v>
      </c>
      <c r="E57" s="2"/>
      <c r="F57" s="30">
        <f>VLOOKUP($B57,'[1]Bce FEBRERO 2022'!$B$7:$G$1996,6,FALSE)</f>
        <v>906094572</v>
      </c>
      <c r="G57" s="32">
        <f>VLOOKUP($B57,'[1]bce FEBRERO 2021'!$B$7:$G$987,6,FALSE)</f>
        <v>910491900</v>
      </c>
      <c r="H57" s="143">
        <f>+F57-G57</f>
        <v>-4397328</v>
      </c>
      <c r="J57" s="33">
        <f>+H57/G57</f>
        <v>-4.829617924113328E-3</v>
      </c>
      <c r="K57" s="9"/>
    </row>
    <row r="58" spans="2:11" s="1" customFormat="1" x14ac:dyDescent="0.25">
      <c r="B58" s="187">
        <v>5102</v>
      </c>
      <c r="E58" s="188"/>
      <c r="F58" s="30">
        <f>VLOOKUP($B58,'[1]Bce FEBRERO 2022'!$B$7:$G$1996,6,FALSE)</f>
        <v>429956</v>
      </c>
      <c r="G58" s="32">
        <f>VLOOKUP($B58,'[1]bce FEBRERO 2021'!$B$7:$G$987,6,FALSE)</f>
        <v>35749112</v>
      </c>
      <c r="H58" s="143">
        <f t="shared" ref="H58:H67" si="11">+F58-G58</f>
        <v>-35319156</v>
      </c>
      <c r="J58" s="33">
        <f>+H58/G58</f>
        <v>-0.98797295999967771</v>
      </c>
      <c r="K58" s="9"/>
    </row>
    <row r="59" spans="2:11" s="1" customFormat="1" x14ac:dyDescent="0.25">
      <c r="B59" s="189">
        <v>5103</v>
      </c>
      <c r="E59" s="190"/>
      <c r="F59" s="30">
        <f>VLOOKUP($B59,'[1]Bce FEBRERO 2022'!$B$7:$G$1996,6,FALSE)</f>
        <v>253841122</v>
      </c>
      <c r="G59" s="32">
        <f>VLOOKUP($B59,'[1]bce FEBRERO 2021'!$B$7:$G$987,6,FALSE)</f>
        <v>245440370</v>
      </c>
      <c r="H59" s="143">
        <f t="shared" si="11"/>
        <v>8400752</v>
      </c>
      <c r="J59" s="33">
        <f t="shared" ref="J59:J67" si="12">+H59/G59</f>
        <v>3.422726261372569E-2</v>
      </c>
      <c r="K59" s="9"/>
    </row>
    <row r="60" spans="2:11" s="1" customFormat="1" x14ac:dyDescent="0.25">
      <c r="B60" s="191">
        <v>5104</v>
      </c>
      <c r="E60" s="2"/>
      <c r="F60" s="30">
        <f>VLOOKUP($B60,'[1]Bce FEBRERO 2022'!$B$7:$G$1996,6,FALSE)</f>
        <v>48203400</v>
      </c>
      <c r="G60" s="32">
        <f>VLOOKUP($B60,'[1]bce FEBRERO 2021'!$B$7:$G$987,6,FALSE)</f>
        <v>46575400</v>
      </c>
      <c r="H60" s="143">
        <f t="shared" si="11"/>
        <v>1628000</v>
      </c>
      <c r="J60" s="33">
        <f t="shared" si="12"/>
        <v>3.4954074468496243E-2</v>
      </c>
      <c r="K60" s="9"/>
    </row>
    <row r="61" spans="2:11" s="1" customFormat="1" x14ac:dyDescent="0.25">
      <c r="B61" s="192">
        <v>5107</v>
      </c>
      <c r="E61" s="2"/>
      <c r="F61" s="30">
        <f>VLOOKUP($B61,'[1]Bce FEBRERO 2022'!$B$7:$G$1996,6,FALSE)</f>
        <v>304941562</v>
      </c>
      <c r="G61" s="32">
        <f>VLOOKUP($B61,'[1]bce FEBRERO 2021'!$B$7:$G$987,6,FALSE)</f>
        <v>290040542</v>
      </c>
      <c r="H61" s="143">
        <f t="shared" si="11"/>
        <v>14901020</v>
      </c>
      <c r="J61" s="33">
        <f t="shared" si="12"/>
        <v>5.1375645270998013E-2</v>
      </c>
      <c r="K61" s="9"/>
    </row>
    <row r="62" spans="2:11" s="1" customFormat="1" x14ac:dyDescent="0.25">
      <c r="B62" s="193">
        <v>5108</v>
      </c>
      <c r="E62" s="2"/>
      <c r="F62" s="30">
        <f>VLOOKUP($B62,'[1]Bce FEBRERO 2022'!$B$7:$G$1996,6,FALSE)</f>
        <v>272620388</v>
      </c>
      <c r="G62" s="32">
        <f>VLOOKUP($B62,'[1]bce FEBRERO 2021'!$B$7:$G$987,6,FALSE)</f>
        <v>277065516</v>
      </c>
      <c r="H62" s="143">
        <f t="shared" si="11"/>
        <v>-4445128</v>
      </c>
      <c r="J62" s="33">
        <f t="shared" si="12"/>
        <v>-1.6043598872116586E-2</v>
      </c>
      <c r="K62" s="9"/>
    </row>
    <row r="63" spans="2:11" s="1" customFormat="1" x14ac:dyDescent="0.25">
      <c r="B63" s="194">
        <v>5111</v>
      </c>
      <c r="E63" s="142"/>
      <c r="F63" s="30">
        <f>VLOOKUP($B63,'[1]Bce FEBRERO 2022'!$B$7:$G$1996,6,FALSE)</f>
        <v>911348032.96000004</v>
      </c>
      <c r="G63" s="32">
        <f>VLOOKUP($B63,'[1]bce FEBRERO 2021'!$B$7:$G$9906,6,FALSE)</f>
        <v>961338128.37</v>
      </c>
      <c r="H63" s="143">
        <f t="shared" si="11"/>
        <v>-49990095.409999967</v>
      </c>
      <c r="J63" s="33">
        <f t="shared" si="12"/>
        <v>-5.2000533355273069E-2</v>
      </c>
      <c r="K63" s="9"/>
    </row>
    <row r="64" spans="2:11" s="1" customFormat="1" x14ac:dyDescent="0.25">
      <c r="B64" s="195">
        <v>5120</v>
      </c>
      <c r="E64" s="142"/>
      <c r="F64" s="30">
        <f>VLOOKUP($B64,'[1]Bce FEBRERO 2022'!$B$7:$G$1996,6,FALSE)</f>
        <v>14400809.09</v>
      </c>
      <c r="G64" s="32">
        <f>VLOOKUP($B64,'[1]bce FEBRERO 2021'!$B$7:$G$9906,6,FALSE)</f>
        <v>62826461.560000002</v>
      </c>
      <c r="H64" s="143">
        <f t="shared" si="11"/>
        <v>-48425652.469999999</v>
      </c>
      <c r="J64" s="33">
        <f t="shared" si="12"/>
        <v>-0.77078433621083275</v>
      </c>
      <c r="K64" s="9"/>
    </row>
    <row r="65" spans="2:11" s="1" customFormat="1" x14ac:dyDescent="0.25">
      <c r="B65" s="196">
        <v>53</v>
      </c>
      <c r="C65" s="196"/>
      <c r="D65" s="196"/>
      <c r="E65" s="2"/>
      <c r="F65" s="30">
        <f>VLOOKUP($B65,'[1]Bce FEBRERO 2022'!$B$7:$G$1996,6,FALSE)</f>
        <v>83728092.569999993</v>
      </c>
      <c r="G65" s="32">
        <f>VLOOKUP($B65,'[1]bce FEBRERO 2021'!$B$7:$G$9906,6,FALSE)</f>
        <v>88817466.450000003</v>
      </c>
      <c r="H65" s="143">
        <f t="shared" si="11"/>
        <v>-5089373.8800000101</v>
      </c>
      <c r="J65" s="33">
        <f t="shared" si="12"/>
        <v>-5.7301498043350343E-2</v>
      </c>
      <c r="K65" s="9"/>
    </row>
    <row r="66" spans="2:11" s="1" customFormat="1" x14ac:dyDescent="0.25">
      <c r="B66" s="197" t="s">
        <v>51</v>
      </c>
      <c r="C66" s="198"/>
      <c r="D66" s="198"/>
      <c r="E66" s="2"/>
      <c r="F66" s="30">
        <v>0</v>
      </c>
      <c r="G66" s="32">
        <f>+'[1]bce FEBRERO 2021'!G1161</f>
        <v>47915404</v>
      </c>
      <c r="H66" s="143">
        <f t="shared" si="11"/>
        <v>-47915404</v>
      </c>
      <c r="J66" s="33">
        <f t="shared" si="12"/>
        <v>-1</v>
      </c>
      <c r="K66" s="9"/>
    </row>
    <row r="67" spans="2:11" s="1" customFormat="1" x14ac:dyDescent="0.25">
      <c r="B67" s="199">
        <v>55</v>
      </c>
      <c r="E67" s="2">
        <v>1.4</v>
      </c>
      <c r="F67" s="30">
        <f>VLOOKUP($B67,'[1]Bce FEBRERO 2022'!$B$7:$G$1996,6,FALSE)</f>
        <v>3449899758.3699999</v>
      </c>
      <c r="G67" s="32">
        <f>VLOOKUP($B67,'[1]bce FEBRERO 2021'!$B$7:$G$9906,6,FALSE)</f>
        <v>688379749.29999995</v>
      </c>
      <c r="H67" s="143">
        <f t="shared" si="11"/>
        <v>2761520009.0699997</v>
      </c>
      <c r="J67" s="33">
        <f t="shared" si="12"/>
        <v>4.0116229622939024</v>
      </c>
      <c r="K67" s="9"/>
    </row>
    <row r="68" spans="2:11" s="1" customFormat="1" hidden="1" x14ac:dyDescent="0.25">
      <c r="B68" s="200"/>
      <c r="E68" s="2"/>
      <c r="F68" s="30"/>
      <c r="G68" s="32"/>
      <c r="H68" s="143"/>
      <c r="J68" s="33"/>
      <c r="K68" s="9"/>
    </row>
    <row r="69" spans="2:11" s="1" customFormat="1" ht="16.5" thickBot="1" x14ac:dyDescent="0.3">
      <c r="B69" s="168" t="s">
        <v>52</v>
      </c>
      <c r="C69" s="168"/>
      <c r="D69" s="168"/>
      <c r="E69" s="182"/>
      <c r="F69" s="183">
        <f>SUM(F57:F68)</f>
        <v>6245507692.9899998</v>
      </c>
      <c r="G69" s="184">
        <f>SUM(G57:G68)</f>
        <v>3654640049.6799994</v>
      </c>
      <c r="H69" s="201">
        <f>+F69-G69</f>
        <v>2590867643.3100004</v>
      </c>
      <c r="I69" s="202"/>
      <c r="J69" s="203">
        <f>(H69/G69)</f>
        <v>0.70892553249857182</v>
      </c>
      <c r="K69" s="9"/>
    </row>
    <row r="70" spans="2:11" s="1" customFormat="1" ht="10.5" customHeight="1" thickTop="1" x14ac:dyDescent="0.25">
      <c r="E70" s="2"/>
      <c r="F70" s="30"/>
      <c r="G70" s="32"/>
      <c r="H70" s="143"/>
      <c r="J70" s="7"/>
      <c r="K70" s="9"/>
    </row>
    <row r="71" spans="2:11" s="1" customFormat="1" x14ac:dyDescent="0.25">
      <c r="B71" s="162" t="s">
        <v>53</v>
      </c>
      <c r="C71" s="9"/>
      <c r="D71" s="9"/>
      <c r="E71" s="2"/>
      <c r="F71" s="204"/>
      <c r="G71" s="32"/>
      <c r="H71" s="143"/>
      <c r="J71" s="7"/>
      <c r="K71" s="9"/>
    </row>
    <row r="72" spans="2:11" s="1" customFormat="1" x14ac:dyDescent="0.25">
      <c r="B72" s="205">
        <v>4802</v>
      </c>
      <c r="E72" s="190"/>
      <c r="F72" s="30">
        <f>-VLOOKUP($B72,'[1]Bce FEBRERO 2022'!$B$7:$G$1996,6,FALSE)</f>
        <v>22816540.550000001</v>
      </c>
      <c r="G72" s="32">
        <f>-VLOOKUP($B72,'[1]bce FEBRERO 2021'!$B$7:$G$987,6,FALSE)</f>
        <v>20464452.59</v>
      </c>
      <c r="H72" s="143">
        <f>+F72-G72</f>
        <v>2352087.9600000009</v>
      </c>
      <c r="J72" s="33">
        <f>+H72/G72</f>
        <v>0.11493529815448637</v>
      </c>
      <c r="K72" s="9"/>
    </row>
    <row r="73" spans="2:11" s="1" customFormat="1" x14ac:dyDescent="0.25">
      <c r="B73" s="206">
        <v>4808</v>
      </c>
      <c r="E73" s="190" t="s">
        <v>54</v>
      </c>
      <c r="F73" s="30">
        <f>-VLOOKUP($B73,'[1]Bce FEBRERO 2022'!$B$7:$G$1996,6,FALSE)</f>
        <v>1256983.8700000001</v>
      </c>
      <c r="G73" s="32">
        <f>-VLOOKUP($B73,'[1]bce FEBRERO 2021'!$B$7:$G$987,6,FALSE)</f>
        <v>951.89</v>
      </c>
      <c r="H73" s="143">
        <f t="shared" ref="H73:H74" si="13">+F73-G73</f>
        <v>1256031.9800000002</v>
      </c>
      <c r="J73" s="33">
        <f t="shared" ref="J73:J74" si="14">+H73/G73</f>
        <v>1319.5137883578986</v>
      </c>
      <c r="K73" s="9"/>
    </row>
    <row r="74" spans="2:11" s="1" customFormat="1" x14ac:dyDescent="0.25">
      <c r="B74" s="207">
        <v>4830</v>
      </c>
      <c r="C74" s="207"/>
      <c r="D74" s="207"/>
      <c r="E74" s="2"/>
      <c r="F74" s="30">
        <f>-VLOOKUP($B74,'[1]Bce FEBRERO 2022'!$B$7:$G$1996,6,FALSE)</f>
        <v>45819739.140000001</v>
      </c>
      <c r="G74" s="32">
        <f>-VLOOKUP($B74,'[1]bce FEBRERO 2021'!$B$7:$G$987,6,FALSE)</f>
        <v>3225283.19</v>
      </c>
      <c r="H74" s="143">
        <f t="shared" si="13"/>
        <v>42594455.950000003</v>
      </c>
      <c r="J74" s="33">
        <f t="shared" si="14"/>
        <v>13.206423572994842</v>
      </c>
      <c r="K74" s="9"/>
    </row>
    <row r="75" spans="2:11" s="1" customFormat="1" ht="16.5" thickBot="1" x14ac:dyDescent="0.3">
      <c r="B75" s="168" t="s">
        <v>55</v>
      </c>
      <c r="C75" s="168"/>
      <c r="D75" s="168"/>
      <c r="E75" s="182"/>
      <c r="F75" s="183">
        <f>+F72+F73+F74</f>
        <v>69893263.560000002</v>
      </c>
      <c r="G75" s="184">
        <f>+G72+G73+G74</f>
        <v>23690687.670000002</v>
      </c>
      <c r="H75" s="201">
        <f>SUM(H72:H74)</f>
        <v>46202575.890000001</v>
      </c>
      <c r="I75" s="202"/>
      <c r="J75" s="203">
        <f>(H75/G75)</f>
        <v>1.9502420754340222</v>
      </c>
      <c r="K75" s="9"/>
    </row>
    <row r="76" spans="2:11" s="9" customFormat="1" ht="6.75" customHeight="1" thickTop="1" x14ac:dyDescent="0.25">
      <c r="E76" s="2"/>
      <c r="F76" s="92"/>
      <c r="G76" s="32"/>
      <c r="H76" s="139"/>
      <c r="J76" s="7"/>
    </row>
    <row r="77" spans="2:11" s="9" customFormat="1" x14ac:dyDescent="0.25">
      <c r="B77" s="162" t="s">
        <v>56</v>
      </c>
      <c r="E77" s="2"/>
      <c r="F77" s="204"/>
      <c r="G77" s="32"/>
      <c r="H77" s="139"/>
      <c r="J77" s="7"/>
    </row>
    <row r="78" spans="2:11" s="9" customFormat="1" x14ac:dyDescent="0.25">
      <c r="B78" s="208">
        <v>5802</v>
      </c>
      <c r="C78" s="1"/>
      <c r="E78" s="2"/>
      <c r="F78" s="30">
        <f>VLOOKUP($B78,'[1]Bce FEBRERO 2022'!$B$7:$G$1996,6,FALSE)</f>
        <v>2250959.16</v>
      </c>
      <c r="G78" s="32">
        <f>VLOOKUP($B78,'[1]bce FEBRERO 2021'!$B$7:$G$9906,6,FALSE)</f>
        <v>2444101</v>
      </c>
      <c r="H78" s="143">
        <f>+F78-G78</f>
        <v>-193141.83999999985</v>
      </c>
      <c r="I78" s="1"/>
      <c r="J78" s="33">
        <f>+H78/G78</f>
        <v>-7.9023673735250655E-2</v>
      </c>
    </row>
    <row r="79" spans="2:11" s="9" customFormat="1" x14ac:dyDescent="0.25">
      <c r="B79" s="209">
        <v>5804</v>
      </c>
      <c r="C79" s="1"/>
      <c r="E79" s="2"/>
      <c r="F79" s="30">
        <f>VLOOKUP($B79,'[1]Bce FEBRERO 2022'!$B$7:$G$1996,6,FALSE)</f>
        <v>6627814.0700000003</v>
      </c>
      <c r="G79" s="32">
        <f>VLOOKUP($B79,'[1]bce FEBRERO 2021'!$B$7:$G$9906,6,FALSE)</f>
        <v>0</v>
      </c>
      <c r="H79" s="143">
        <f>+F79-G79</f>
        <v>6627814.0700000003</v>
      </c>
      <c r="I79" s="1"/>
      <c r="J79" s="33">
        <v>0</v>
      </c>
    </row>
    <row r="80" spans="2:11" s="1" customFormat="1" x14ac:dyDescent="0.25">
      <c r="B80" s="210">
        <v>5890</v>
      </c>
      <c r="E80" s="2"/>
      <c r="F80" s="30">
        <f>VLOOKUP($B80,'[1]Bce FEBRERO 2022'!$B$7:$G$1996,6,FALSE)+'[1]Bce FEBRERO 2022'!G1308</f>
        <v>2658490.0499999998</v>
      </c>
      <c r="G80" s="32">
        <f>VLOOKUP($B80,'[1]bce FEBRERO 2021'!$B$7:$G$9906,6,FALSE)</f>
        <v>2496823.34</v>
      </c>
      <c r="H80" s="143">
        <f>+F80-G80</f>
        <v>161666.70999999996</v>
      </c>
      <c r="J80" s="33">
        <f t="shared" ref="J80" si="15">+H80/G80</f>
        <v>6.4748958170184348E-2</v>
      </c>
      <c r="K80" s="9"/>
    </row>
    <row r="81" spans="1:11" s="9" customFormat="1" ht="16.5" thickBot="1" x14ac:dyDescent="0.3">
      <c r="A81" s="211"/>
      <c r="B81" s="168" t="s">
        <v>57</v>
      </c>
      <c r="C81" s="168"/>
      <c r="D81" s="168"/>
      <c r="E81" s="182"/>
      <c r="F81" s="183">
        <f>SUM(F78:F80)</f>
        <v>11537263.280000001</v>
      </c>
      <c r="G81" s="184">
        <f>SUM(G78:G80)</f>
        <v>4940924.34</v>
      </c>
      <c r="H81" s="201">
        <f>+F81-G81</f>
        <v>6596338.9400000013</v>
      </c>
      <c r="I81" s="202"/>
      <c r="J81" s="203">
        <f>(H81/G81)</f>
        <v>1.3350414793034457</v>
      </c>
    </row>
    <row r="82" spans="1:11" s="1" customFormat="1" ht="4.5" customHeight="1" thickTop="1" x14ac:dyDescent="0.25">
      <c r="E82" s="2"/>
      <c r="F82" s="30"/>
      <c r="G82" s="32"/>
      <c r="H82" s="143"/>
      <c r="J82" s="7"/>
      <c r="K82" s="9"/>
    </row>
    <row r="83" spans="1:11" s="1" customFormat="1" ht="4.5" customHeight="1" x14ac:dyDescent="0.25">
      <c r="E83" s="2"/>
      <c r="F83" s="30"/>
      <c r="G83" s="32"/>
      <c r="H83" s="143"/>
      <c r="J83" s="7"/>
      <c r="K83" s="9"/>
    </row>
    <row r="84" spans="1:11" s="1" customFormat="1" ht="16.5" thickBot="1" x14ac:dyDescent="0.3">
      <c r="A84" s="82"/>
      <c r="B84" s="168" t="s">
        <v>58</v>
      </c>
      <c r="C84" s="169"/>
      <c r="D84" s="169"/>
      <c r="E84" s="212"/>
      <c r="F84" s="171">
        <f>+F55-F69+F75-F81</f>
        <v>-2844054234.0799999</v>
      </c>
      <c r="G84" s="172">
        <f>+G55-G69+G75-G81</f>
        <v>-9696539.8699998073</v>
      </c>
      <c r="H84" s="201">
        <f>+F84-G84</f>
        <v>-2834357694.21</v>
      </c>
      <c r="I84" s="202"/>
      <c r="J84" s="203">
        <f>(H84/G84)</f>
        <v>292.30609394792867</v>
      </c>
      <c r="K84" s="9"/>
    </row>
    <row r="85" spans="1:11" s="1" customFormat="1" ht="16.5" thickTop="1" x14ac:dyDescent="0.25">
      <c r="A85" s="82"/>
      <c r="B85" s="82"/>
      <c r="C85" s="82"/>
      <c r="D85" s="82"/>
      <c r="E85" s="83"/>
      <c r="F85" s="213"/>
      <c r="G85" s="94"/>
      <c r="H85" s="143"/>
      <c r="J85" s="7"/>
      <c r="K85" s="9"/>
    </row>
    <row r="86" spans="1:11" s="1" customFormat="1" x14ac:dyDescent="0.25">
      <c r="C86" s="32"/>
      <c r="E86" s="2"/>
      <c r="F86" s="30"/>
      <c r="G86" s="30"/>
      <c r="H86" s="143"/>
      <c r="J86" s="7"/>
      <c r="K86" s="9"/>
    </row>
    <row r="87" spans="1:11" s="1" customFormat="1" x14ac:dyDescent="0.25">
      <c r="C87" s="32"/>
      <c r="E87" s="2"/>
      <c r="F87" s="214"/>
      <c r="G87" s="30"/>
      <c r="H87" s="143"/>
      <c r="J87" s="7"/>
      <c r="K87" s="9"/>
    </row>
    <row r="88" spans="1:11" s="1" customFormat="1" x14ac:dyDescent="0.25">
      <c r="C88" s="32"/>
      <c r="E88" s="2"/>
      <c r="F88" s="214"/>
      <c r="G88" s="30"/>
      <c r="H88" s="143"/>
      <c r="J88" s="7"/>
      <c r="K88" s="9"/>
    </row>
    <row r="89" spans="1:11" s="1" customFormat="1" x14ac:dyDescent="0.25">
      <c r="C89" s="32"/>
      <c r="E89" s="2"/>
      <c r="F89" s="215"/>
      <c r="G89" s="50"/>
      <c r="H89" s="143"/>
      <c r="J89" s="7"/>
      <c r="K89" s="9"/>
    </row>
    <row r="90" spans="1:11" x14ac:dyDescent="0.25">
      <c r="B90" s="101"/>
      <c r="D90" s="216"/>
      <c r="E90" s="217"/>
      <c r="F90" s="218"/>
      <c r="H90" s="219"/>
      <c r="I90" s="216"/>
      <c r="J90" s="220"/>
      <c r="K90" s="9"/>
    </row>
    <row r="91" spans="1:11" s="221" customFormat="1" x14ac:dyDescent="0.25">
      <c r="B91" s="222" t="s">
        <v>24</v>
      </c>
      <c r="D91" s="223" t="s">
        <v>25</v>
      </c>
      <c r="E91" s="224"/>
      <c r="F91" s="225"/>
      <c r="G91" s="226"/>
      <c r="H91" s="109" t="s">
        <v>26</v>
      </c>
      <c r="J91" s="116"/>
      <c r="K91" s="9"/>
    </row>
    <row r="92" spans="1:11" s="221" customFormat="1" x14ac:dyDescent="0.25">
      <c r="B92" s="222" t="s">
        <v>27</v>
      </c>
      <c r="D92" s="223" t="s">
        <v>28</v>
      </c>
      <c r="E92" s="224"/>
      <c r="F92" s="225"/>
      <c r="G92" s="226"/>
      <c r="H92" s="109" t="s">
        <v>29</v>
      </c>
      <c r="J92" s="116"/>
      <c r="K92" s="9"/>
    </row>
    <row r="93" spans="1:11" s="221" customFormat="1" x14ac:dyDescent="0.25">
      <c r="B93" s="222"/>
      <c r="D93" s="223" t="s">
        <v>30</v>
      </c>
      <c r="E93" s="224"/>
      <c r="F93" s="225"/>
      <c r="G93" s="226"/>
      <c r="H93" s="109" t="s">
        <v>31</v>
      </c>
      <c r="J93" s="116"/>
      <c r="K93" s="9"/>
    </row>
    <row r="94" spans="1:11" s="227" customFormat="1" x14ac:dyDescent="0.25">
      <c r="B94" s="9"/>
      <c r="C94" s="106"/>
      <c r="D94" s="106"/>
      <c r="E94" s="112"/>
      <c r="F94" s="228"/>
      <c r="G94" s="229"/>
      <c r="H94" s="109"/>
      <c r="J94" s="116"/>
      <c r="K94" s="9"/>
    </row>
    <row r="95" spans="1:11" x14ac:dyDescent="0.25">
      <c r="K95" s="9"/>
    </row>
    <row r="96" spans="1:11" x14ac:dyDescent="0.25">
      <c r="B96" s="85"/>
      <c r="K96" s="9"/>
    </row>
    <row r="97" spans="11:11" x14ac:dyDescent="0.25">
      <c r="K97" s="9"/>
    </row>
    <row r="98" spans="11:11" x14ac:dyDescent="0.25">
      <c r="K98" s="9"/>
    </row>
    <row r="99" spans="11:11" x14ac:dyDescent="0.25">
      <c r="K99" s="9"/>
    </row>
    <row r="100" spans="11:11" x14ac:dyDescent="0.25">
      <c r="K100" s="9"/>
    </row>
    <row r="101" spans="11:11" x14ac:dyDescent="0.25">
      <c r="K101" s="9"/>
    </row>
    <row r="102" spans="11:11" x14ac:dyDescent="0.25">
      <c r="K102" s="9"/>
    </row>
    <row r="103" spans="11:11" x14ac:dyDescent="0.25">
      <c r="K103" s="9"/>
    </row>
    <row r="104" spans="11:11" x14ac:dyDescent="0.25">
      <c r="K104" s="9"/>
    </row>
    <row r="105" spans="11:11" x14ac:dyDescent="0.25">
      <c r="K105" s="9"/>
    </row>
    <row r="106" spans="11:11" x14ac:dyDescent="0.25">
      <c r="K106" s="9"/>
    </row>
    <row r="107" spans="11:11" x14ac:dyDescent="0.25">
      <c r="K107" s="9"/>
    </row>
    <row r="108" spans="11:11" x14ac:dyDescent="0.25">
      <c r="K108" s="9"/>
    </row>
    <row r="109" spans="11:11" x14ac:dyDescent="0.25">
      <c r="K109" s="9"/>
    </row>
  </sheetData>
  <mergeCells count="21">
    <mergeCell ref="B27:C27"/>
    <mergeCell ref="B31:C31"/>
    <mergeCell ref="B32:E32"/>
    <mergeCell ref="B65:D65"/>
    <mergeCell ref="B74:D74"/>
    <mergeCell ref="H9:H11"/>
    <mergeCell ref="J9:J11"/>
    <mergeCell ref="B15:C15"/>
    <mergeCell ref="B16:E16"/>
    <mergeCell ref="B17:E17"/>
    <mergeCell ref="B26:C26"/>
    <mergeCell ref="B4:J4"/>
    <mergeCell ref="B5:J5"/>
    <mergeCell ref="B6:J6"/>
    <mergeCell ref="B7:J7"/>
    <mergeCell ref="B9:B11"/>
    <mergeCell ref="C9:C11"/>
    <mergeCell ref="D9:D11"/>
    <mergeCell ref="E9:E11"/>
    <mergeCell ref="F9:F11"/>
    <mergeCell ref="G9:G11"/>
  </mergeCells>
  <pageMargins left="0.7" right="0.7" top="0.75" bottom="0.75" header="0.3" footer="0.3"/>
  <pageSetup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D69E5-89DA-4E56-B765-9D7D66CE5F00}">
  <sheetPr>
    <tabColor rgb="FF92D050"/>
  </sheetPr>
  <dimension ref="C1:J94"/>
  <sheetViews>
    <sheetView showGridLines="0" tabSelected="1" topLeftCell="A17" zoomScale="140" zoomScaleNormal="140" workbookViewId="0">
      <selection activeCell="B31" sqref="B28:I33"/>
    </sheetView>
  </sheetViews>
  <sheetFormatPr baseColWidth="10" defaultRowHeight="14.25" x14ac:dyDescent="0.2"/>
  <cols>
    <col min="1" max="1" width="1.140625" style="230" customWidth="1"/>
    <col min="2" max="2" width="4.85546875" style="230" customWidth="1"/>
    <col min="3" max="3" width="9.5703125" style="230" customWidth="1"/>
    <col min="4" max="4" width="11.42578125" style="230"/>
    <col min="5" max="5" width="24.42578125" style="230" customWidth="1"/>
    <col min="6" max="7" width="20.140625" style="230" customWidth="1"/>
    <col min="8" max="8" width="13.5703125" style="230" bestFit="1" customWidth="1"/>
    <col min="9" max="9" width="16.5703125" style="230" customWidth="1"/>
    <col min="10" max="10" width="6.42578125" style="230" customWidth="1"/>
    <col min="11" max="11" width="14.140625" style="230" bestFit="1" customWidth="1"/>
    <col min="12" max="12" width="15.140625" style="230" bestFit="1" customWidth="1"/>
    <col min="13" max="16384" width="11.42578125" style="230"/>
  </cols>
  <sheetData>
    <row r="1" spans="3:9" ht="5.25" customHeight="1" x14ac:dyDescent="0.2"/>
    <row r="2" spans="3:9" ht="5.25" customHeight="1" x14ac:dyDescent="0.2"/>
    <row r="3" spans="3:9" ht="17.25" customHeight="1" x14ac:dyDescent="0.2">
      <c r="C3" s="231" t="s">
        <v>0</v>
      </c>
      <c r="D3" s="231"/>
      <c r="E3" s="231"/>
      <c r="F3" s="231"/>
      <c r="G3" s="231"/>
      <c r="H3" s="231"/>
      <c r="I3" s="231"/>
    </row>
    <row r="4" spans="3:9" ht="10.5" customHeight="1" x14ac:dyDescent="0.2">
      <c r="C4" s="232"/>
      <c r="D4" s="232"/>
      <c r="E4" s="232"/>
      <c r="F4" s="232"/>
      <c r="G4" s="232"/>
      <c r="H4" s="232"/>
      <c r="I4" s="232"/>
    </row>
    <row r="5" spans="3:9" ht="15.75" x14ac:dyDescent="0.25">
      <c r="C5" s="233" t="s">
        <v>59</v>
      </c>
      <c r="D5" s="233"/>
      <c r="E5" s="233"/>
      <c r="F5" s="233"/>
      <c r="G5" s="233"/>
      <c r="H5" s="233"/>
      <c r="I5" s="233"/>
    </row>
    <row r="6" spans="3:9" ht="15.75" x14ac:dyDescent="0.25">
      <c r="C6" s="233" t="s">
        <v>60</v>
      </c>
      <c r="D6" s="233"/>
      <c r="E6" s="233"/>
      <c r="F6" s="233"/>
      <c r="G6" s="233"/>
      <c r="H6" s="233"/>
      <c r="I6" s="233"/>
    </row>
    <row r="7" spans="3:9" ht="15.75" x14ac:dyDescent="0.25">
      <c r="C7" s="234" t="s">
        <v>6</v>
      </c>
      <c r="D7" s="234"/>
      <c r="E7" s="234"/>
      <c r="F7" s="234"/>
      <c r="G7" s="234"/>
      <c r="H7" s="234"/>
      <c r="I7" s="234"/>
    </row>
    <row r="8" spans="3:9" ht="8.25" customHeight="1" x14ac:dyDescent="0.25">
      <c r="C8" s="235"/>
      <c r="D8" s="235"/>
      <c r="E8" s="235"/>
      <c r="F8" s="235"/>
      <c r="G8" s="235"/>
    </row>
    <row r="9" spans="3:9" ht="16.5" customHeight="1" x14ac:dyDescent="0.25">
      <c r="C9" s="236" t="s">
        <v>61</v>
      </c>
      <c r="D9" s="235"/>
      <c r="E9" s="235"/>
      <c r="F9" s="235"/>
      <c r="G9" s="235"/>
    </row>
    <row r="10" spans="3:9" ht="15.75" hidden="1" customHeight="1" x14ac:dyDescent="0.25">
      <c r="C10" s="237" t="s">
        <v>62</v>
      </c>
      <c r="D10" s="235"/>
      <c r="E10" s="235"/>
      <c r="F10" s="235"/>
      <c r="G10" s="235"/>
    </row>
    <row r="11" spans="3:9" ht="15.75" hidden="1" customHeight="1" x14ac:dyDescent="0.2">
      <c r="C11" s="238" t="s">
        <v>63</v>
      </c>
      <c r="D11" s="238"/>
      <c r="E11" s="238"/>
      <c r="F11" s="238"/>
      <c r="G11" s="238"/>
      <c r="H11" s="238"/>
      <c r="I11" s="238"/>
    </row>
    <row r="12" spans="3:9" ht="14.25" hidden="1" customHeight="1" x14ac:dyDescent="0.2">
      <c r="C12" s="238"/>
      <c r="D12" s="238"/>
      <c r="E12" s="238"/>
      <c r="F12" s="238"/>
      <c r="G12" s="238"/>
      <c r="H12" s="238"/>
      <c r="I12" s="238"/>
    </row>
    <row r="13" spans="3:9" ht="60.75" hidden="1" customHeight="1" x14ac:dyDescent="0.2">
      <c r="C13" s="238"/>
      <c r="D13" s="238"/>
      <c r="E13" s="238"/>
      <c r="F13" s="238"/>
      <c r="G13" s="238"/>
      <c r="H13" s="238"/>
      <c r="I13" s="238"/>
    </row>
    <row r="14" spans="3:9" ht="7.5" customHeight="1" x14ac:dyDescent="0.2">
      <c r="C14" s="239"/>
      <c r="D14" s="239"/>
      <c r="E14" s="239"/>
      <c r="F14" s="239"/>
      <c r="G14" s="239"/>
      <c r="H14" s="239"/>
      <c r="I14" s="239"/>
    </row>
    <row r="15" spans="3:9" ht="15.75" customHeight="1" x14ac:dyDescent="0.25">
      <c r="C15" s="237" t="s">
        <v>64</v>
      </c>
      <c r="D15" s="235"/>
      <c r="E15" s="235"/>
      <c r="F15" s="235"/>
      <c r="G15" s="235"/>
    </row>
    <row r="16" spans="3:9" ht="33" customHeight="1" x14ac:dyDescent="0.2">
      <c r="C16" s="240" t="s">
        <v>65</v>
      </c>
      <c r="D16" s="240"/>
      <c r="E16" s="240"/>
      <c r="F16" s="240"/>
      <c r="G16" s="240"/>
      <c r="H16" s="240"/>
      <c r="I16" s="240"/>
    </row>
    <row r="17" spans="3:10" ht="9.75" customHeight="1" x14ac:dyDescent="0.2">
      <c r="C17" s="240"/>
      <c r="D17" s="240"/>
      <c r="E17" s="240"/>
      <c r="F17" s="240"/>
      <c r="G17" s="240"/>
      <c r="H17" s="240"/>
      <c r="I17" s="240"/>
    </row>
    <row r="18" spans="3:10" ht="9" customHeight="1" x14ac:dyDescent="0.2">
      <c r="C18" s="240"/>
      <c r="D18" s="240"/>
      <c r="E18" s="240"/>
      <c r="F18" s="240"/>
      <c r="G18" s="240"/>
      <c r="H18" s="240"/>
      <c r="I18" s="240"/>
    </row>
    <row r="19" spans="3:10" s="230" customFormat="1" ht="16.5" customHeight="1" x14ac:dyDescent="0.25">
      <c r="C19" s="237" t="s">
        <v>66</v>
      </c>
      <c r="D19" s="241"/>
      <c r="E19" s="241"/>
      <c r="F19" s="241"/>
      <c r="G19" s="241"/>
      <c r="H19" s="241"/>
      <c r="I19" s="241"/>
    </row>
    <row r="20" spans="3:10" s="230" customFormat="1" ht="16.5" customHeight="1" x14ac:dyDescent="0.2">
      <c r="C20" s="240" t="s">
        <v>67</v>
      </c>
      <c r="D20" s="240"/>
      <c r="E20" s="240"/>
      <c r="F20" s="240"/>
      <c r="G20" s="240"/>
      <c r="H20" s="240"/>
      <c r="I20" s="240"/>
    </row>
    <row r="21" spans="3:10" s="230" customFormat="1" ht="16.5" customHeight="1" x14ac:dyDescent="0.2">
      <c r="C21" s="240"/>
      <c r="D21" s="240"/>
      <c r="E21" s="240"/>
      <c r="F21" s="240"/>
      <c r="G21" s="240"/>
      <c r="H21" s="240"/>
      <c r="I21" s="240"/>
    </row>
    <row r="22" spans="3:10" s="230" customFormat="1" ht="16.5" customHeight="1" x14ac:dyDescent="0.2">
      <c r="C22" s="240"/>
      <c r="D22" s="240"/>
      <c r="E22" s="240"/>
      <c r="F22" s="240"/>
      <c r="G22" s="240"/>
      <c r="H22" s="240"/>
      <c r="I22" s="240"/>
    </row>
    <row r="23" spans="3:10" s="230" customFormat="1" ht="16.5" hidden="1" customHeight="1" x14ac:dyDescent="0.2">
      <c r="C23" s="240"/>
      <c r="D23" s="240"/>
      <c r="E23" s="240"/>
      <c r="F23" s="240"/>
      <c r="G23" s="240"/>
      <c r="H23" s="240"/>
      <c r="I23" s="240"/>
    </row>
    <row r="24" spans="3:10" s="230" customFormat="1" ht="16.5" hidden="1" customHeight="1" x14ac:dyDescent="0.2">
      <c r="C24" s="240"/>
      <c r="D24" s="240"/>
      <c r="E24" s="240"/>
      <c r="F24" s="240"/>
      <c r="G24" s="240"/>
      <c r="H24" s="240"/>
      <c r="I24" s="240"/>
    </row>
    <row r="25" spans="3:10" s="230" customFormat="1" ht="16.5" hidden="1" customHeight="1" x14ac:dyDescent="0.2">
      <c r="C25" s="240"/>
      <c r="D25" s="240"/>
      <c r="E25" s="240"/>
      <c r="F25" s="240"/>
      <c r="G25" s="240"/>
      <c r="H25" s="240"/>
      <c r="I25" s="240"/>
    </row>
    <row r="26" spans="3:10" s="230" customFormat="1" ht="16.5" hidden="1" customHeight="1" x14ac:dyDescent="0.2">
      <c r="C26" s="240"/>
      <c r="D26" s="240"/>
      <c r="E26" s="240"/>
      <c r="F26" s="240"/>
      <c r="G26" s="240"/>
      <c r="H26" s="240"/>
      <c r="I26" s="240"/>
    </row>
    <row r="27" spans="3:10" s="230" customFormat="1" ht="16.5" hidden="1" customHeight="1" x14ac:dyDescent="0.2">
      <c r="C27" s="241"/>
      <c r="D27" s="241"/>
      <c r="E27" s="241"/>
      <c r="F27" s="241"/>
      <c r="G27" s="241"/>
      <c r="H27" s="241"/>
      <c r="I27" s="241"/>
    </row>
    <row r="28" spans="3:10" ht="16.5" customHeight="1" x14ac:dyDescent="0.2">
      <c r="C28" s="242" t="s">
        <v>68</v>
      </c>
      <c r="D28" s="243"/>
      <c r="E28" s="243"/>
      <c r="F28" s="243"/>
      <c r="G28" s="243"/>
      <c r="H28" s="243"/>
      <c r="I28" s="243"/>
      <c r="J28" s="244"/>
    </row>
    <row r="29" spans="3:10" ht="18" customHeight="1" x14ac:dyDescent="0.2">
      <c r="C29" s="243"/>
      <c r="D29" s="243"/>
      <c r="E29" s="243"/>
      <c r="F29" s="243"/>
      <c r="G29" s="243"/>
      <c r="H29" s="243"/>
      <c r="I29" s="243"/>
      <c r="J29" s="244"/>
    </row>
    <row r="30" spans="3:10" ht="15" customHeight="1" x14ac:dyDescent="0.2">
      <c r="C30" s="243"/>
      <c r="D30" s="243"/>
      <c r="E30" s="243"/>
      <c r="F30" s="243"/>
      <c r="G30" s="243"/>
      <c r="H30" s="243"/>
      <c r="I30" s="243"/>
      <c r="J30" s="244"/>
    </row>
    <row r="31" spans="3:10" ht="11.25" customHeight="1" x14ac:dyDescent="0.2">
      <c r="C31" s="243"/>
      <c r="D31" s="243"/>
      <c r="E31" s="243"/>
      <c r="F31" s="243"/>
      <c r="G31" s="243"/>
      <c r="H31" s="243"/>
      <c r="I31" s="243"/>
      <c r="J31" s="244"/>
    </row>
    <row r="32" spans="3:10" ht="10.5" hidden="1" customHeight="1" x14ac:dyDescent="0.2">
      <c r="C32" s="243"/>
      <c r="D32" s="243"/>
      <c r="E32" s="243"/>
      <c r="F32" s="243"/>
      <c r="G32" s="243"/>
      <c r="H32" s="243"/>
      <c r="I32" s="243"/>
      <c r="J32" s="244"/>
    </row>
    <row r="33" spans="3:10" ht="6" customHeight="1" x14ac:dyDescent="0.2">
      <c r="C33" s="243"/>
      <c r="D33" s="243"/>
      <c r="E33" s="243"/>
      <c r="F33" s="243"/>
      <c r="G33" s="243"/>
      <c r="H33" s="243"/>
      <c r="I33" s="243"/>
      <c r="J33" s="244"/>
    </row>
    <row r="34" spans="3:10" ht="4.5" hidden="1" customHeight="1" x14ac:dyDescent="0.2">
      <c r="C34" s="241"/>
      <c r="D34" s="241"/>
      <c r="E34" s="241"/>
      <c r="F34" s="241"/>
      <c r="G34" s="241"/>
      <c r="H34" s="241"/>
      <c r="I34" s="241"/>
      <c r="J34" s="245"/>
    </row>
    <row r="35" spans="3:10" ht="5.25" hidden="1" customHeight="1" x14ac:dyDescent="0.2">
      <c r="C35" s="241"/>
      <c r="D35" s="241"/>
      <c r="E35" s="241"/>
      <c r="F35" s="241"/>
      <c r="G35" s="241"/>
      <c r="H35" s="241"/>
      <c r="I35" s="241"/>
      <c r="J35" s="245"/>
    </row>
    <row r="36" spans="3:10" ht="15" hidden="1" customHeight="1" x14ac:dyDescent="0.2">
      <c r="C36" s="242" t="s">
        <v>69</v>
      </c>
      <c r="D36" s="243"/>
      <c r="E36" s="243"/>
      <c r="F36" s="243"/>
      <c r="G36" s="243"/>
      <c r="H36" s="243"/>
      <c r="I36" s="243"/>
      <c r="J36" s="245"/>
    </row>
    <row r="37" spans="3:10" ht="14.25" hidden="1" customHeight="1" x14ac:dyDescent="0.2">
      <c r="C37" s="243"/>
      <c r="D37" s="243"/>
      <c r="E37" s="243"/>
      <c r="F37" s="243"/>
      <c r="G37" s="243"/>
      <c r="H37" s="243"/>
      <c r="I37" s="243"/>
      <c r="J37" s="245"/>
    </row>
    <row r="38" spans="3:10" ht="14.25" hidden="1" customHeight="1" x14ac:dyDescent="0.2">
      <c r="C38" s="243"/>
      <c r="D38" s="243"/>
      <c r="E38" s="243"/>
      <c r="F38" s="243"/>
      <c r="G38" s="243"/>
      <c r="H38" s="243"/>
      <c r="I38" s="243"/>
      <c r="J38" s="245"/>
    </row>
    <row r="39" spans="3:10" ht="14.25" hidden="1" customHeight="1" x14ac:dyDescent="0.2">
      <c r="C39" s="243"/>
      <c r="D39" s="243"/>
      <c r="E39" s="243"/>
      <c r="F39" s="243"/>
      <c r="G39" s="243"/>
      <c r="H39" s="243"/>
      <c r="I39" s="243"/>
      <c r="J39" s="245"/>
    </row>
    <row r="40" spans="3:10" ht="4.5" hidden="1" customHeight="1" x14ac:dyDescent="0.2">
      <c r="C40" s="243"/>
      <c r="D40" s="243"/>
      <c r="E40" s="243"/>
      <c r="F40" s="243"/>
      <c r="G40" s="243"/>
      <c r="H40" s="243"/>
      <c r="I40" s="243"/>
      <c r="J40" s="245"/>
    </row>
    <row r="41" spans="3:10" ht="56.25" hidden="1" customHeight="1" x14ac:dyDescent="0.2">
      <c r="C41" s="243"/>
      <c r="D41" s="243"/>
      <c r="E41" s="243"/>
      <c r="F41" s="243"/>
      <c r="G41" s="243"/>
      <c r="H41" s="243"/>
      <c r="I41" s="243"/>
      <c r="J41" s="245"/>
    </row>
    <row r="42" spans="3:10" ht="6.75" hidden="1" customHeight="1" x14ac:dyDescent="0.2"/>
    <row r="43" spans="3:10" ht="13.5" customHeight="1" x14ac:dyDescent="0.2">
      <c r="C43" s="246" t="s">
        <v>70</v>
      </c>
    </row>
    <row r="44" spans="3:10" ht="13.5" customHeight="1" x14ac:dyDescent="0.2">
      <c r="C44" s="240" t="s">
        <v>71</v>
      </c>
      <c r="D44" s="240"/>
      <c r="E44" s="240"/>
      <c r="F44" s="240"/>
      <c r="G44" s="240"/>
      <c r="H44" s="240"/>
      <c r="I44" s="240"/>
    </row>
    <row r="45" spans="3:10" ht="13.5" customHeight="1" x14ac:dyDescent="0.2">
      <c r="C45" s="240"/>
      <c r="D45" s="240"/>
      <c r="E45" s="240"/>
      <c r="F45" s="240"/>
      <c r="G45" s="240"/>
      <c r="H45" s="240"/>
      <c r="I45" s="240"/>
    </row>
    <row r="46" spans="3:10" ht="13.5" customHeight="1" x14ac:dyDescent="0.2">
      <c r="C46" s="240"/>
      <c r="D46" s="240"/>
      <c r="E46" s="240"/>
      <c r="F46" s="240"/>
      <c r="G46" s="240"/>
      <c r="H46" s="240"/>
      <c r="I46" s="240"/>
    </row>
    <row r="47" spans="3:10" ht="10.5" customHeight="1" x14ac:dyDescent="0.2">
      <c r="C47" s="240"/>
      <c r="D47" s="240"/>
      <c r="E47" s="240"/>
      <c r="F47" s="240"/>
      <c r="G47" s="240"/>
      <c r="H47" s="240"/>
      <c r="I47" s="240"/>
    </row>
    <row r="48" spans="3:10" ht="9" hidden="1" customHeight="1" x14ac:dyDescent="0.2">
      <c r="C48" s="240"/>
      <c r="D48" s="240"/>
      <c r="E48" s="240"/>
      <c r="F48" s="240"/>
      <c r="G48" s="240"/>
      <c r="H48" s="240"/>
      <c r="I48" s="240"/>
    </row>
    <row r="49" spans="3:9" ht="2.25" customHeight="1" x14ac:dyDescent="0.2"/>
    <row r="50" spans="3:9" ht="2.25" customHeight="1" x14ac:dyDescent="0.2"/>
    <row r="51" spans="3:9" ht="15.75" hidden="1" customHeight="1" x14ac:dyDescent="0.2">
      <c r="C51" s="246" t="s">
        <v>72</v>
      </c>
    </row>
    <row r="52" spans="3:9" ht="15.75" hidden="1" customHeight="1" x14ac:dyDescent="0.2">
      <c r="C52" s="240" t="s">
        <v>73</v>
      </c>
      <c r="D52" s="240"/>
      <c r="E52" s="240"/>
      <c r="F52" s="240"/>
      <c r="G52" s="240"/>
      <c r="H52" s="240"/>
      <c r="I52" s="240"/>
    </row>
    <row r="53" spans="3:9" ht="15.75" hidden="1" customHeight="1" x14ac:dyDescent="0.2">
      <c r="C53" s="240"/>
      <c r="D53" s="240"/>
      <c r="E53" s="240"/>
      <c r="F53" s="240"/>
      <c r="G53" s="240"/>
      <c r="H53" s="240"/>
      <c r="I53" s="240"/>
    </row>
    <row r="54" spans="3:9" ht="72.75" hidden="1" customHeight="1" x14ac:dyDescent="0.2">
      <c r="C54" s="240"/>
      <c r="D54" s="240"/>
      <c r="E54" s="240"/>
      <c r="F54" s="240"/>
      <c r="G54" s="240"/>
      <c r="H54" s="240"/>
      <c r="I54" s="240"/>
    </row>
    <row r="55" spans="3:9" ht="6.75" hidden="1" customHeight="1" x14ac:dyDescent="0.2">
      <c r="C55" s="240"/>
      <c r="D55" s="240"/>
      <c r="E55" s="240"/>
      <c r="F55" s="240"/>
      <c r="G55" s="240"/>
      <c r="H55" s="240"/>
      <c r="I55" s="240"/>
    </row>
    <row r="56" spans="3:9" ht="14.25" hidden="1" customHeight="1" x14ac:dyDescent="0.2">
      <c r="C56" s="246" t="s">
        <v>74</v>
      </c>
    </row>
    <row r="57" spans="3:9" ht="28.5" hidden="1" customHeight="1" x14ac:dyDescent="0.2">
      <c r="C57" s="240" t="s">
        <v>75</v>
      </c>
      <c r="D57" s="240"/>
      <c r="E57" s="240"/>
      <c r="F57" s="240"/>
      <c r="G57" s="240"/>
      <c r="H57" s="240"/>
      <c r="I57" s="240"/>
    </row>
    <row r="58" spans="3:9" hidden="1" x14ac:dyDescent="0.2">
      <c r="C58" s="240"/>
      <c r="D58" s="240"/>
      <c r="E58" s="240"/>
      <c r="F58" s="240"/>
      <c r="G58" s="240"/>
      <c r="H58" s="240"/>
      <c r="I58" s="240"/>
    </row>
    <row r="59" spans="3:9" ht="7.5" hidden="1" customHeight="1" x14ac:dyDescent="0.2">
      <c r="C59" s="240"/>
      <c r="D59" s="240"/>
      <c r="E59" s="240"/>
      <c r="F59" s="240"/>
      <c r="G59" s="240"/>
      <c r="H59" s="240"/>
      <c r="I59" s="240"/>
    </row>
    <row r="60" spans="3:9" hidden="1" x14ac:dyDescent="0.2">
      <c r="C60" s="246" t="s">
        <v>76</v>
      </c>
      <c r="D60" s="247"/>
      <c r="E60" s="247"/>
      <c r="F60" s="247"/>
      <c r="G60" s="247"/>
      <c r="H60" s="247"/>
      <c r="I60" s="247"/>
    </row>
    <row r="61" spans="3:9" ht="63" hidden="1" customHeight="1" x14ac:dyDescent="0.2">
      <c r="C61" s="240" t="s">
        <v>77</v>
      </c>
      <c r="D61" s="240"/>
      <c r="E61" s="240"/>
      <c r="F61" s="240"/>
      <c r="G61" s="240"/>
      <c r="H61" s="240"/>
      <c r="I61" s="240"/>
    </row>
    <row r="62" spans="3:9" ht="1.5" hidden="1" customHeight="1" x14ac:dyDescent="0.2">
      <c r="C62" s="247"/>
      <c r="D62" s="247"/>
      <c r="E62" s="247"/>
      <c r="F62" s="247"/>
      <c r="G62" s="247"/>
      <c r="H62" s="247"/>
      <c r="I62" s="247"/>
    </row>
    <row r="63" spans="3:9" hidden="1" x14ac:dyDescent="0.2">
      <c r="C63" s="246" t="s">
        <v>78</v>
      </c>
      <c r="D63" s="247"/>
      <c r="E63" s="247"/>
      <c r="F63" s="247"/>
      <c r="G63" s="247"/>
      <c r="H63" s="247"/>
      <c r="I63" s="247"/>
    </row>
    <row r="64" spans="3:9" ht="14.25" hidden="1" customHeight="1" x14ac:dyDescent="0.2">
      <c r="C64" s="240" t="s">
        <v>79</v>
      </c>
      <c r="D64" s="240"/>
      <c r="E64" s="240"/>
      <c r="F64" s="240"/>
      <c r="G64" s="240"/>
      <c r="H64" s="240"/>
      <c r="I64" s="240"/>
    </row>
    <row r="65" spans="3:9" hidden="1" x14ac:dyDescent="0.2">
      <c r="C65" s="240"/>
      <c r="D65" s="240"/>
      <c r="E65" s="240"/>
      <c r="F65" s="240"/>
      <c r="G65" s="240"/>
      <c r="H65" s="240"/>
      <c r="I65" s="240"/>
    </row>
    <row r="66" spans="3:9" hidden="1" x14ac:dyDescent="0.2">
      <c r="C66" s="240"/>
      <c r="D66" s="240"/>
      <c r="E66" s="240"/>
      <c r="F66" s="240"/>
      <c r="G66" s="240"/>
      <c r="H66" s="240"/>
      <c r="I66" s="240"/>
    </row>
    <row r="67" spans="3:9" hidden="1" x14ac:dyDescent="0.2">
      <c r="C67" s="240"/>
      <c r="D67" s="240"/>
      <c r="E67" s="240"/>
      <c r="F67" s="240"/>
      <c r="G67" s="240"/>
      <c r="H67" s="240"/>
      <c r="I67" s="240"/>
    </row>
    <row r="68" spans="3:9" hidden="1" x14ac:dyDescent="0.2">
      <c r="C68" s="246" t="s">
        <v>80</v>
      </c>
      <c r="D68" s="247"/>
      <c r="E68" s="247"/>
      <c r="F68" s="247"/>
      <c r="G68" s="247"/>
      <c r="H68" s="247"/>
      <c r="I68" s="247"/>
    </row>
    <row r="69" spans="3:9" hidden="1" x14ac:dyDescent="0.2">
      <c r="C69" s="240" t="s">
        <v>81</v>
      </c>
      <c r="D69" s="240"/>
      <c r="E69" s="240"/>
      <c r="F69" s="240"/>
      <c r="G69" s="240"/>
      <c r="H69" s="240"/>
      <c r="I69" s="240"/>
    </row>
    <row r="70" spans="3:9" hidden="1" x14ac:dyDescent="0.2">
      <c r="C70" s="240"/>
      <c r="D70" s="240"/>
      <c r="E70" s="240"/>
      <c r="F70" s="240"/>
      <c r="G70" s="240"/>
      <c r="H70" s="240"/>
      <c r="I70" s="240"/>
    </row>
    <row r="71" spans="3:9" hidden="1" x14ac:dyDescent="0.2">
      <c r="C71" s="240"/>
      <c r="D71" s="240"/>
      <c r="E71" s="240"/>
      <c r="F71" s="240"/>
      <c r="G71" s="240"/>
      <c r="H71" s="240"/>
      <c r="I71" s="240"/>
    </row>
    <row r="72" spans="3:9" hidden="1" x14ac:dyDescent="0.2">
      <c r="C72" s="240"/>
      <c r="D72" s="240"/>
      <c r="E72" s="240"/>
      <c r="F72" s="240"/>
      <c r="G72" s="240"/>
      <c r="H72" s="240"/>
      <c r="I72" s="240"/>
    </row>
    <row r="73" spans="3:9" hidden="1" x14ac:dyDescent="0.2">
      <c r="C73" s="246" t="s">
        <v>82</v>
      </c>
      <c r="D73" s="247"/>
      <c r="E73" s="247"/>
      <c r="F73" s="247"/>
      <c r="G73" s="247"/>
      <c r="H73" s="247"/>
      <c r="I73" s="247"/>
    </row>
    <row r="74" spans="3:9" s="230" customFormat="1" ht="14.25" hidden="1" customHeight="1" x14ac:dyDescent="0.2">
      <c r="C74" s="240" t="s">
        <v>83</v>
      </c>
      <c r="D74" s="240"/>
      <c r="E74" s="240"/>
      <c r="F74" s="240"/>
      <c r="G74" s="240"/>
      <c r="H74" s="240"/>
      <c r="I74" s="240"/>
    </row>
    <row r="75" spans="3:9" s="230" customFormat="1" hidden="1" x14ac:dyDescent="0.2">
      <c r="C75" s="240"/>
      <c r="D75" s="240"/>
      <c r="E75" s="240"/>
      <c r="F75" s="240"/>
      <c r="G75" s="240"/>
      <c r="H75" s="240"/>
      <c r="I75" s="240"/>
    </row>
    <row r="76" spans="3:9" s="230" customFormat="1" ht="3" hidden="1" customHeight="1" x14ac:dyDescent="0.2">
      <c r="C76" s="240"/>
      <c r="D76" s="240"/>
      <c r="E76" s="240"/>
      <c r="F76" s="240"/>
      <c r="G76" s="240"/>
      <c r="H76" s="240"/>
      <c r="I76" s="240"/>
    </row>
    <row r="77" spans="3:9" s="230" customFormat="1" ht="6" hidden="1" customHeight="1" x14ac:dyDescent="0.2">
      <c r="C77" s="240"/>
      <c r="D77" s="240"/>
      <c r="E77" s="240"/>
      <c r="F77" s="240"/>
      <c r="G77" s="240"/>
      <c r="H77" s="240"/>
      <c r="I77" s="240"/>
    </row>
    <row r="78" spans="3:9" s="230" customFormat="1" hidden="1" x14ac:dyDescent="0.2">
      <c r="C78" s="246" t="s">
        <v>84</v>
      </c>
      <c r="D78" s="247"/>
      <c r="E78" s="247"/>
      <c r="F78" s="247"/>
      <c r="G78" s="247"/>
      <c r="H78" s="247"/>
      <c r="I78" s="247"/>
    </row>
    <row r="79" spans="3:9" s="230" customFormat="1" hidden="1" x14ac:dyDescent="0.2">
      <c r="C79" s="240" t="s">
        <v>85</v>
      </c>
      <c r="D79" s="240"/>
      <c r="E79" s="240"/>
      <c r="F79" s="240"/>
      <c r="G79" s="240"/>
      <c r="H79" s="240"/>
      <c r="I79" s="240"/>
    </row>
    <row r="80" spans="3:9" s="230" customFormat="1" hidden="1" x14ac:dyDescent="0.2">
      <c r="C80" s="240"/>
      <c r="D80" s="240"/>
      <c r="E80" s="240"/>
      <c r="F80" s="240"/>
      <c r="G80" s="240"/>
      <c r="H80" s="240"/>
      <c r="I80" s="240"/>
    </row>
    <row r="81" spans="3:9" s="230" customFormat="1" hidden="1" x14ac:dyDescent="0.2">
      <c r="C81" s="240"/>
      <c r="D81" s="240"/>
      <c r="E81" s="240"/>
      <c r="F81" s="240"/>
      <c r="G81" s="240"/>
      <c r="H81" s="240"/>
      <c r="I81" s="240"/>
    </row>
    <row r="82" spans="3:9" s="230" customFormat="1" ht="4.5" hidden="1" customHeight="1" x14ac:dyDescent="0.2">
      <c r="C82" s="240"/>
      <c r="D82" s="240"/>
      <c r="E82" s="240"/>
      <c r="F82" s="240"/>
      <c r="G82" s="240"/>
      <c r="H82" s="240"/>
      <c r="I82" s="240"/>
    </row>
    <row r="83" spans="3:9" s="230" customFormat="1" x14ac:dyDescent="0.2">
      <c r="C83" s="246" t="s">
        <v>86</v>
      </c>
      <c r="D83" s="247"/>
      <c r="E83" s="247"/>
      <c r="F83" s="247"/>
      <c r="G83" s="247"/>
      <c r="H83" s="247"/>
      <c r="I83" s="247"/>
    </row>
    <row r="84" spans="3:9" s="230" customFormat="1" x14ac:dyDescent="0.2">
      <c r="C84" s="240" t="s">
        <v>87</v>
      </c>
      <c r="D84" s="240"/>
      <c r="E84" s="240"/>
      <c r="F84" s="240"/>
      <c r="G84" s="240"/>
      <c r="H84" s="240"/>
      <c r="I84" s="240"/>
    </row>
    <row r="85" spans="3:9" s="230" customFormat="1" ht="16.5" customHeight="1" x14ac:dyDescent="0.2">
      <c r="C85" s="240"/>
      <c r="D85" s="240"/>
      <c r="E85" s="240"/>
      <c r="F85" s="240"/>
      <c r="G85" s="240"/>
      <c r="H85" s="240"/>
      <c r="I85" s="240"/>
    </row>
    <row r="86" spans="3:9" s="230" customFormat="1" hidden="1" x14ac:dyDescent="0.2">
      <c r="C86" s="240"/>
      <c r="D86" s="240"/>
      <c r="E86" s="240"/>
      <c r="F86" s="240"/>
      <c r="G86" s="240"/>
      <c r="H86" s="240"/>
      <c r="I86" s="240"/>
    </row>
    <row r="87" spans="3:9" s="230" customFormat="1" ht="8.25" customHeight="1" x14ac:dyDescent="0.2">
      <c r="C87" s="241"/>
      <c r="D87" s="241"/>
      <c r="E87" s="241"/>
      <c r="F87" s="241"/>
      <c r="G87" s="241"/>
      <c r="H87" s="241"/>
      <c r="I87" s="241"/>
    </row>
    <row r="88" spans="3:9" s="230" customFormat="1" x14ac:dyDescent="0.2">
      <c r="C88" s="247"/>
      <c r="D88" s="247"/>
      <c r="E88" s="247"/>
      <c r="F88" s="247"/>
      <c r="G88" s="247"/>
      <c r="H88" s="247"/>
      <c r="I88" s="247"/>
    </row>
    <row r="89" spans="3:9" s="230" customFormat="1" x14ac:dyDescent="0.2">
      <c r="C89" s="247"/>
      <c r="D89" s="247"/>
      <c r="E89" s="247"/>
      <c r="F89" s="247"/>
      <c r="G89" s="247"/>
      <c r="H89" s="247"/>
      <c r="I89" s="247"/>
    </row>
    <row r="90" spans="3:9" s="230" customFormat="1" x14ac:dyDescent="0.2">
      <c r="C90" s="247"/>
      <c r="D90" s="247"/>
      <c r="E90" s="247"/>
      <c r="F90" s="247"/>
      <c r="G90" s="247"/>
      <c r="H90" s="247"/>
      <c r="I90" s="247"/>
    </row>
    <row r="91" spans="3:9" s="230" customFormat="1" x14ac:dyDescent="0.2">
      <c r="C91" s="248"/>
      <c r="D91" s="248"/>
      <c r="E91" s="248"/>
      <c r="F91" s="247"/>
      <c r="G91" s="247"/>
      <c r="H91" s="247"/>
      <c r="I91" s="247"/>
    </row>
    <row r="92" spans="3:9" ht="15" x14ac:dyDescent="0.25">
      <c r="C92" s="249" t="s">
        <v>25</v>
      </c>
      <c r="D92" s="221"/>
      <c r="E92" s="225"/>
    </row>
    <row r="93" spans="3:9" ht="15" x14ac:dyDescent="0.25">
      <c r="C93" s="249" t="s">
        <v>28</v>
      </c>
      <c r="D93" s="221"/>
      <c r="E93" s="225"/>
    </row>
    <row r="94" spans="3:9" ht="15" x14ac:dyDescent="0.25">
      <c r="C94" s="249" t="s">
        <v>30</v>
      </c>
      <c r="D94" s="221"/>
      <c r="E94" s="225"/>
    </row>
  </sheetData>
  <mergeCells count="21">
    <mergeCell ref="C74:I77"/>
    <mergeCell ref="C79:I82"/>
    <mergeCell ref="C84:I86"/>
    <mergeCell ref="C52:I54"/>
    <mergeCell ref="C55:I55"/>
    <mergeCell ref="C57:I59"/>
    <mergeCell ref="C61:I61"/>
    <mergeCell ref="C64:I67"/>
    <mergeCell ref="C69:I72"/>
    <mergeCell ref="C16:I18"/>
    <mergeCell ref="C20:I25"/>
    <mergeCell ref="C26:I26"/>
    <mergeCell ref="C28:I33"/>
    <mergeCell ref="C36:I41"/>
    <mergeCell ref="C44:I48"/>
    <mergeCell ref="C3:I3"/>
    <mergeCell ref="C4:I4"/>
    <mergeCell ref="C5:I5"/>
    <mergeCell ref="C6:I6"/>
    <mergeCell ref="C7:I7"/>
    <mergeCell ref="C11:I13"/>
  </mergeCells>
  <pageMargins left="0.7" right="0.7" top="0.75" bottom="0.75" header="0.3" footer="0.3"/>
  <pageSetup scale="6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ESF FEBRERO 2022</vt:lpstr>
      <vt:lpstr>ERI FEBRERO 2022</vt:lpstr>
      <vt:lpstr>Notas FEBRERO 2022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Lilibeth Tovar Jimeno</dc:creator>
  <cp:lastModifiedBy>Lilibeth Tovar Jimeno</cp:lastModifiedBy>
  <cp:lastPrinted>2022-03-31T22:31:43Z</cp:lastPrinted>
  <dcterms:created xsi:type="dcterms:W3CDTF">2022-03-31T22:27:14Z</dcterms:created>
  <dcterms:modified xsi:type="dcterms:W3CDTF">2022-03-31T22:31:50Z</dcterms:modified>
</cp:coreProperties>
</file>