
<file path=[Content_Types].xml><?xml version="1.0" encoding="utf-8"?>
<Types xmlns="http://schemas.openxmlformats.org/package/2006/content-type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325"/>
  <workbookPr/>
  <mc:AlternateContent xmlns:mc="http://schemas.openxmlformats.org/markup-compatibility/2006">
    <mc:Choice Requires="x15">
      <x15ac:absPath xmlns:x15ac="http://schemas.microsoft.com/office/spreadsheetml/2010/11/ac" url="C:\Users\Franklin  E. Suarez\Downloads\"/>
    </mc:Choice>
  </mc:AlternateContent>
  <xr:revisionPtr revIDLastSave="0" documentId="13_ncr:1_{91A1D3D9-5B97-489E-A2CA-9480C32B6BD0}" xr6:coauthVersionLast="45" xr6:coauthVersionMax="45" xr10:uidLastSave="{00000000-0000-0000-0000-000000000000}"/>
  <bookViews>
    <workbookView xWindow="-120" yWindow="-120" windowWidth="29040" windowHeight="15840" tabRatio="1000" xr2:uid="{00000000-000D-0000-FFFF-FFFF00000000}"/>
  </bookViews>
  <sheets>
    <sheet name="F15  GENERALIDADES ACTA AL C..." sheetId="10" r:id="rId1"/>
    <sheet name="F15.1.1.1  ACTA AL CULMINAR ..." sheetId="2" r:id="rId2"/>
    <sheet name="F15.1.1.2  ACTA AL CULMINAR ..." sheetId="3" r:id="rId3"/>
    <sheet name="F15.1.2  ACTA AL CULMINAR LA..." sheetId="4" r:id="rId4"/>
    <sheet name="F15.1.3  ACTA AL CULMINAR LA..." sheetId="5" r:id="rId5"/>
    <sheet name="F15.1.4  ACTA AL CULMINAR LA..." sheetId="6" r:id="rId6"/>
    <sheet name="F15.1.5  ACTA AL CULMINAR LA..." sheetId="7" r:id="rId7"/>
    <sheet name="F15.1.6  ACTA AL CULMINAR LA..." sheetId="8" r:id="rId8"/>
    <sheet name="F15.1.7  ACTA AL CULMINAR LA..." sheetId="9" r:id="rId9"/>
    <sheet name="Inventario Dic 2019" sheetId="11" r:id="rId10"/>
  </sheets>
  <calcPr calcId="18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I22" i="8" l="1"/>
  <c r="F22" i="8"/>
  <c r="I21" i="8"/>
  <c r="F21" i="8"/>
  <c r="I20" i="8"/>
  <c r="F20" i="8"/>
  <c r="I19" i="8"/>
  <c r="F19" i="8"/>
  <c r="I14" i="8"/>
  <c r="F14" i="8"/>
  <c r="I13" i="8"/>
  <c r="F13" i="8"/>
  <c r="I12" i="8"/>
  <c r="F12" i="8"/>
  <c r="I11" i="8"/>
  <c r="F11" i="8"/>
  <c r="N13" i="3" l="1"/>
  <c r="N12" i="3"/>
  <c r="N11" i="3"/>
  <c r="Q14" i="2"/>
  <c r="R14" i="2" s="1"/>
  <c r="N14" i="2"/>
  <c r="G14" i="2"/>
  <c r="D14" i="2"/>
  <c r="Q13" i="2"/>
  <c r="N13" i="2"/>
  <c r="R13" i="2" s="1"/>
  <c r="P12" i="2"/>
  <c r="Q12" i="2" s="1"/>
  <c r="L12" i="2"/>
  <c r="K12" i="2"/>
  <c r="P11" i="2"/>
  <c r="Q11" i="2" s="1"/>
  <c r="L11" i="2"/>
  <c r="K11" i="2"/>
  <c r="N11" i="2" s="1"/>
  <c r="R11" i="2" s="1"/>
  <c r="N12" i="2" l="1"/>
  <c r="R12" i="2" s="1"/>
</calcChain>
</file>

<file path=xl/sharedStrings.xml><?xml version="1.0" encoding="utf-8"?>
<sst xmlns="http://schemas.openxmlformats.org/spreadsheetml/2006/main" count="2555" uniqueCount="743">
  <si>
    <t>Tipo Modalidad</t>
  </si>
  <si>
    <t>M-4: ACTA AL CULMINAR LA GESTIÓN</t>
  </si>
  <si>
    <t>Formulario</t>
  </si>
  <si>
    <t>Moneda Informe</t>
  </si>
  <si>
    <t>Entidad</t>
  </si>
  <si>
    <t>Fecha</t>
  </si>
  <si>
    <t>Periodicidad</t>
  </si>
  <si>
    <t>OCASIONAL</t>
  </si>
  <si>
    <t>[1]</t>
  </si>
  <si>
    <t/>
  </si>
  <si>
    <t>4 FORMULARIO SIN INFORMACIÓN</t>
  </si>
  <si>
    <t>F15.1.1.1: ACTA AL CULMINAR LA GESTIÓN ENTIDADES-SITUACIÓN DE RECURSOS (Registre cifras EN PESOS)</t>
  </si>
  <si>
    <t>0 RECURSOS FINANCIEROS (Registre las cifras EN PESOS)</t>
  </si>
  <si>
    <t>VIGENCIA</t>
  </si>
  <si>
    <t>ACTIVO TOTAL</t>
  </si>
  <si>
    <t>ACTIVO CORRIENTE</t>
  </si>
  <si>
    <t>ACTIVO NO CORRIENTE</t>
  </si>
  <si>
    <t>PASIVO TOTAL</t>
  </si>
  <si>
    <t>PASIVO CORRIENTE</t>
  </si>
  <si>
    <t>PASIVO NO CORRIENTE</t>
  </si>
  <si>
    <t>PATRIMONIO</t>
  </si>
  <si>
    <t>INGRESOS OPERACIONALES</t>
  </si>
  <si>
    <t>GASTOS OPERACIONALES</t>
  </si>
  <si>
    <t>COSTOS DE VENTA Y OPERACIÓN</t>
  </si>
  <si>
    <t>RESULTADO OPERACIONAL</t>
  </si>
  <si>
    <t>INGRESOS EXTRAORDINARIOS</t>
  </si>
  <si>
    <t>GASTOS EXTRAORDINARIOS</t>
  </si>
  <si>
    <t>RESULTADO NO OPERACIONAL</t>
  </si>
  <si>
    <t>RESULTADO NETO</t>
  </si>
  <si>
    <t>OBSERVACIONES</t>
  </si>
  <si>
    <t>FILA_1</t>
  </si>
  <si>
    <t>2002 AÑO 2002</t>
  </si>
  <si>
    <t>2003 AÑO 2003</t>
  </si>
  <si>
    <t>2004 AÑO 2004</t>
  </si>
  <si>
    <t>2005 AÑO 2005</t>
  </si>
  <si>
    <t>2006 AÑO 2006</t>
  </si>
  <si>
    <t>2007 AÑO 2007</t>
  </si>
  <si>
    <t>2008 AÑO 2008</t>
  </si>
  <si>
    <t>2009 AÑO 2009</t>
  </si>
  <si>
    <t>2010 AÑO 2010</t>
  </si>
  <si>
    <t>2011 AÑO 2011</t>
  </si>
  <si>
    <t>2012 AÑO 2012</t>
  </si>
  <si>
    <t>2013 AÑO 2013</t>
  </si>
  <si>
    <t>2014 AÑO 2014</t>
  </si>
  <si>
    <t>2015 AÑO 2015</t>
  </si>
  <si>
    <t>2016 AÑO 2016</t>
  </si>
  <si>
    <t>2017 AÑO 2017</t>
  </si>
  <si>
    <t>2018 AÑO 2018</t>
  </si>
  <si>
    <t>2019 AÑO 2019</t>
  </si>
  <si>
    <t>2020 AÑO 2020</t>
  </si>
  <si>
    <t>2021 AÑO 2021</t>
  </si>
  <si>
    <t>2022 AÑO 2022</t>
  </si>
  <si>
    <t>2023 AÑO 2023</t>
  </si>
  <si>
    <t>2024 AÑO 2024</t>
  </si>
  <si>
    <t>2025 AÑO 2025</t>
  </si>
  <si>
    <t>500000 FORMULARIO SIN INFORMACIÓN</t>
  </si>
  <si>
    <t>F15.1.1.2: ACTA AL CULMINAR LA GESTIÓN ENTIDADES-SITUACIÓN DE RECURSOS (Registre cifras EN PESOS)</t>
  </si>
  <si>
    <t>0 BIENES MUEBLES E INMUEBLES (Registre las cifras EN PESOS)</t>
  </si>
  <si>
    <t>TERRENOS</t>
  </si>
  <si>
    <t>EDIFICACIONES</t>
  </si>
  <si>
    <t>CONSTRUCCIONES EN CURSO</t>
  </si>
  <si>
    <t>MAQUINARIA Y EQUIPO</t>
  </si>
  <si>
    <t>EQUIPO DE TRANSPORTE, TRACCIÓN Y ELEVACIÓN</t>
  </si>
  <si>
    <t>EQUIPOS DE CÓMPUTO Y COMUNICACIÓN</t>
  </si>
  <si>
    <t>MUEBLES, ENSERES Y EQUIPO DE OFICINA</t>
  </si>
  <si>
    <t>BIENES MUEBLES EN BODEGA</t>
  </si>
  <si>
    <t>REDES, LÍNEAS Y CABLES</t>
  </si>
  <si>
    <t>PLANTAS, DUCTOS Y TÚNELES</t>
  </si>
  <si>
    <t>OTROS CONCEPTOS</t>
  </si>
  <si>
    <t>F15.1.2: ACTA AL CULMINAR LA GESTIÓN ENTIDADES - PLANTA DE PERSONAL</t>
  </si>
  <si>
    <t>0 PLANTA DE PERSONAL DE LA ENTIDAD</t>
  </si>
  <si>
    <t>NÚMERO TOTAL  DE CARGOS DE LA PLANTA</t>
  </si>
  <si>
    <t>CARGOS PROVISTOS</t>
  </si>
  <si>
    <t>CARGOS VACANTES</t>
  </si>
  <si>
    <t>LIBRE NOMBRAMIENTO Y REMOCIÓN AL INICIO DE LA GESTIÓN</t>
  </si>
  <si>
    <t>LIBRE NOMBRAMIENTO Y REMOCIÓN AL TERMINAR LA GESTIÓN</t>
  </si>
  <si>
    <t>VARIACIÓN PORCENTUAL ( % ) DE LIBRE NOMBRAMIENTO Y REMOCIÓN</t>
  </si>
  <si>
    <t>NO DILIGENCIAR INFORMACIÓN EN ESTA CELDA.</t>
  </si>
  <si>
    <t>CARGOS DE CARRERA AL INICIO DE LA GESTIÓN</t>
  </si>
  <si>
    <t>CARGOS DE CARRERA AL TERMINAR LA GESTIÓN</t>
  </si>
  <si>
    <t>VARIACIÓN PORCENTUAL ( % ) DE CARGOS DE CARRERA</t>
  </si>
  <si>
    <t>F15.1.3: ACTA AL CULMINAR LA GESTIÓN ENTIDADES - PROGRAMAS Y PROYECTOS (Registre cifras EN PESOS)</t>
  </si>
  <si>
    <t>0 PROGRAMAS Y PROYECTOS (Registre cifras EN PESOS)</t>
  </si>
  <si>
    <t>FORMULARIO CON INFORMACIÓN</t>
  </si>
  <si>
    <t>JUSTIFICACIÓN</t>
  </si>
  <si>
    <t>NOMBRE ó DENOMINACIÓN</t>
  </si>
  <si>
    <t>DESCRIPCIÓN PROYECTO</t>
  </si>
  <si>
    <t>ESTADO DEL PROYECTO</t>
  </si>
  <si>
    <t>VALOR TOTAL ASIGNADO AL PROYECTO</t>
  </si>
  <si>
    <t>1 SI</t>
  </si>
  <si>
    <t>1 EJECUTADO</t>
  </si>
  <si>
    <t>2 NO</t>
  </si>
  <si>
    <t>2 EN PROCESO</t>
  </si>
  <si>
    <t>F15.1.4: ACTA AL CULMINAR LA GESTIÓN ENTIDADES - OBRAS PÚBLICAS (Registre cifras EN PESOS)</t>
  </si>
  <si>
    <t>0 OBRAS PÚBLICAS (Registre cifras EN PESOS)</t>
  </si>
  <si>
    <t>OBJETO DE LA OBRA PÚBLICA</t>
  </si>
  <si>
    <t>RAZÓN SOCIAL DEL CONTRATISTA</t>
  </si>
  <si>
    <t>RAZÓN SOCIAL DEL INTERVENTOR</t>
  </si>
  <si>
    <t>ESTADO</t>
  </si>
  <si>
    <t>VALOR EJECUTADO</t>
  </si>
  <si>
    <t>OBERVACIONES</t>
  </si>
  <si>
    <t>F15.1.5: ACTA AL CULMINAR LA GESTIÓN ENTIDADES - CONTRATACIÓN (Registre cifras EN PESOS)</t>
  </si>
  <si>
    <t>0 CONTRATACIÓN (Registre las cifras EN PESOS)</t>
  </si>
  <si>
    <t>FORMULARIO SIN INFORMACIÓN</t>
  </si>
  <si>
    <t>MODALIDAD DE CONTRATACIÓN</t>
  </si>
  <si>
    <t>No. CONTRATOS EN PROCESO</t>
  </si>
  <si>
    <t>No. CONTRATOS EJECUTADOS</t>
  </si>
  <si>
    <t>VALOR TOTAL</t>
  </si>
  <si>
    <t>1 CONCURSO DE MÉRITOS ABIERTO</t>
  </si>
  <si>
    <t>2 CONTRATACIÓN DIRECTA</t>
  </si>
  <si>
    <t>3 LICITACIÓN PÚBLICA</t>
  </si>
  <si>
    <t>4 MÍNIMA CUANTÍA</t>
  </si>
  <si>
    <t>5 SELECCIÓN ABREVIADA</t>
  </si>
  <si>
    <t>F15.1.6: ACTA AL CULMINAR LA GESTIÓN ENTIDADES - EJECUCIÓN PRESUPUESTAL (Registre cifras EN PESOS)</t>
  </si>
  <si>
    <t>0 INGRESOS (Registre las cifras EN PESOS)</t>
  </si>
  <si>
    <t>APORTES DE LA NACIÓN : PRESUPUESTADO</t>
  </si>
  <si>
    <t>APORTES DE LA NACIÓN : RECAUDADO</t>
  </si>
  <si>
    <t>APORTES DE LA NACIÓN : ( % ) DE RECAUDO</t>
  </si>
  <si>
    <t>RECURSOS PROPIOS : PRESUPUESTADO</t>
  </si>
  <si>
    <t>RECURSOS PROPIOS : EJECUCIÓN</t>
  </si>
  <si>
    <t>RECURSOS PROPIOS : ( % )</t>
  </si>
  <si>
    <t>OTROS CONCEPTOS : PRESUPUESTADO</t>
  </si>
  <si>
    <t>OTROS CONCEPTOS : RECAUDADO</t>
  </si>
  <si>
    <t>OTROS CONCEPTOS : ( % ) DE RECAUDO</t>
  </si>
  <si>
    <t>[2]</t>
  </si>
  <si>
    <t>0 GASTOS (Registre las cifras EN PESOS)</t>
  </si>
  <si>
    <t>F15.1.7: ACTA AL CULMINAR LA GESTIÓN ENTIDADES - REGLAMENTOS Y MANUALES</t>
  </si>
  <si>
    <t>0 REGLAMENTOS Y MANUALES</t>
  </si>
  <si>
    <t>FORMULACIO CON INFORMACIÓN</t>
  </si>
  <si>
    <t>NOMBRE REGLAMENTO ó MANUAL</t>
  </si>
  <si>
    <t>DESCRIPCIÓN DEL REGLAMENTO ó MANUAL</t>
  </si>
  <si>
    <t>MECANISMO DE ADOPCIÓN</t>
  </si>
  <si>
    <t>No. ACTO ADMINISTRATIVO DE ADOPCIÓN</t>
  </si>
  <si>
    <t>FECHA DE ADOPCIÓN</t>
  </si>
  <si>
    <t>FILA_2</t>
  </si>
  <si>
    <t>FILA_3</t>
  </si>
  <si>
    <t>FILA_4</t>
  </si>
  <si>
    <t>FILA_5</t>
  </si>
  <si>
    <t>FILA_6</t>
  </si>
  <si>
    <t>FILA_7</t>
  </si>
  <si>
    <t>FILA_8</t>
  </si>
  <si>
    <t>FILA_9</t>
  </si>
  <si>
    <t>FILA_10</t>
  </si>
  <si>
    <t>FILA_11</t>
  </si>
  <si>
    <t>FILA_12</t>
  </si>
  <si>
    <t>FILA_13</t>
  </si>
  <si>
    <t>FILA_14</t>
  </si>
  <si>
    <t>FILA_15</t>
  </si>
  <si>
    <t>FILA_16</t>
  </si>
  <si>
    <t>FILA_17</t>
  </si>
  <si>
    <t>FILA_18</t>
  </si>
  <si>
    <t>FILA_19</t>
  </si>
  <si>
    <t>FILA_20</t>
  </si>
  <si>
    <t>FILA_21</t>
  </si>
  <si>
    <t>FILA_22</t>
  </si>
  <si>
    <t>FILA_23</t>
  </si>
  <si>
    <t>FILA_24</t>
  </si>
  <si>
    <t>FILA_25</t>
  </si>
  <si>
    <t>FILA_26</t>
  </si>
  <si>
    <t>FILA_27</t>
  </si>
  <si>
    <t>FILA_28</t>
  </si>
  <si>
    <t>FILA_29</t>
  </si>
  <si>
    <t>FILA_30</t>
  </si>
  <si>
    <t>FILA_31</t>
  </si>
  <si>
    <t>FILA_32</t>
  </si>
  <si>
    <t>FILA_33</t>
  </si>
  <si>
    <t>FILA_34</t>
  </si>
  <si>
    <t>FILA_35</t>
  </si>
  <si>
    <t>FILA_36</t>
  </si>
  <si>
    <t>FILA_37</t>
  </si>
  <si>
    <t>FILA_38</t>
  </si>
  <si>
    <t>FILA_39</t>
  </si>
  <si>
    <t>FILA_40</t>
  </si>
  <si>
    <t>FILA_41</t>
  </si>
  <si>
    <t>FILA_42</t>
  </si>
  <si>
    <t>FILA_43</t>
  </si>
  <si>
    <t>FILA_44</t>
  </si>
  <si>
    <t>FILA_45</t>
  </si>
  <si>
    <t>FILA_46</t>
  </si>
  <si>
    <t>FILA_47</t>
  </si>
  <si>
    <t>FILA_48</t>
  </si>
  <si>
    <t>FILA_49</t>
  </si>
  <si>
    <t>FILA_50</t>
  </si>
  <si>
    <t>FILA_51</t>
  </si>
  <si>
    <t>FILA_52</t>
  </si>
  <si>
    <t>FILA_53</t>
  </si>
  <si>
    <t>FILA_54</t>
  </si>
  <si>
    <t>FILA_55</t>
  </si>
  <si>
    <t>FILA_56</t>
  </si>
  <si>
    <t>FILA_57</t>
  </si>
  <si>
    <t>FILA_58</t>
  </si>
  <si>
    <t>FILA_59</t>
  </si>
  <si>
    <t>FILA_60</t>
  </si>
  <si>
    <t>FILA_61</t>
  </si>
  <si>
    <t>FILA_62</t>
  </si>
  <si>
    <t>FILA_63</t>
  </si>
  <si>
    <t>FILA_64</t>
  </si>
  <si>
    <t>FILA_65</t>
  </si>
  <si>
    <t>FILA_66</t>
  </si>
  <si>
    <t>FILA_67</t>
  </si>
  <si>
    <t>FILA_68</t>
  </si>
  <si>
    <t>FILA_69</t>
  </si>
  <si>
    <t>FILA_70</t>
  </si>
  <si>
    <t>FILA_71</t>
  </si>
  <si>
    <t>FILA_72</t>
  </si>
  <si>
    <t>FILA_73</t>
  </si>
  <si>
    <t>FILA_74</t>
  </si>
  <si>
    <t>FILA_75</t>
  </si>
  <si>
    <t>FILA_76</t>
  </si>
  <si>
    <t>FILA_77</t>
  </si>
  <si>
    <t>FILA_78</t>
  </si>
  <si>
    <t>FILA_79</t>
  </si>
  <si>
    <t>FILA_80</t>
  </si>
  <si>
    <t>FILA_81</t>
  </si>
  <si>
    <t>FILA_82</t>
  </si>
  <si>
    <t>FILA_83</t>
  </si>
  <si>
    <t>FILA_84</t>
  </si>
  <si>
    <t>FILA_85</t>
  </si>
  <si>
    <t>FILA_86</t>
  </si>
  <si>
    <t>FILA_87</t>
  </si>
  <si>
    <t>FILA_88</t>
  </si>
  <si>
    <t>FILA_89</t>
  </si>
  <si>
    <t>FILA_90</t>
  </si>
  <si>
    <t>FILA_91</t>
  </si>
  <si>
    <t>FILA_92</t>
  </si>
  <si>
    <t>FILA_93</t>
  </si>
  <si>
    <t>FILA_94</t>
  </si>
  <si>
    <t>FILA_95</t>
  </si>
  <si>
    <t>FILA_96</t>
  </si>
  <si>
    <t>FILA_97</t>
  </si>
  <si>
    <t>FILA_98</t>
  </si>
  <si>
    <t>FILA_99</t>
  </si>
  <si>
    <t>FILA_100</t>
  </si>
  <si>
    <t>FILA_101</t>
  </si>
  <si>
    <t>FILA_102</t>
  </si>
  <si>
    <t>FILA_103</t>
  </si>
  <si>
    <t>FILA_104</t>
  </si>
  <si>
    <t>FILA_105</t>
  </si>
  <si>
    <t>FILA_106</t>
  </si>
  <si>
    <t>FILA_107</t>
  </si>
  <si>
    <t>FILA_108</t>
  </si>
  <si>
    <t>FILA_109</t>
  </si>
  <si>
    <t>FILA_110</t>
  </si>
  <si>
    <t>FILA_111</t>
  </si>
  <si>
    <t>FILA_112</t>
  </si>
  <si>
    <t>FILA_113</t>
  </si>
  <si>
    <t>FILA_114</t>
  </si>
  <si>
    <t>FILA_115</t>
  </si>
  <si>
    <t>FILA_116</t>
  </si>
  <si>
    <t>FILA_117</t>
  </si>
  <si>
    <t>FILA_118</t>
  </si>
  <si>
    <t>FILA_119</t>
  </si>
  <si>
    <t>FILA_120</t>
  </si>
  <si>
    <t>FILA_121</t>
  </si>
  <si>
    <t>FILA_122</t>
  </si>
  <si>
    <t>FILA_123</t>
  </si>
  <si>
    <t>FILA_124</t>
  </si>
  <si>
    <t>FILA_125</t>
  </si>
  <si>
    <t>FILA_126</t>
  </si>
  <si>
    <t>FILA_127</t>
  </si>
  <si>
    <t>FILA_128</t>
  </si>
  <si>
    <t>FILA_129</t>
  </si>
  <si>
    <t>1.1 IMPLEMENTACIÓN DEL SISTEMA DEPARTAMENTAL DE AREAS PROTEGIDAS</t>
  </si>
  <si>
    <t>Contribuir a la protección y sostenibilidad de los servicios ecosistémicos mediante acciones de conservación hacia los ecosistemas estratégicos del Departamento, y disminuir el impacto sobre la biodiversidad a través de asistencia técnica y apoyo a pequeños y medianos productores, mediante la  implementación de alternativas de producción sostenible</t>
  </si>
  <si>
    <t>1.5 MANEJO Y CONSERVACIÓN DE LA FAUNA SILVESTRE Y FLORA EN EL DEPARTAMENTO DEL MAGDALENA</t>
  </si>
  <si>
    <t>1.11 RECUPERACIÓN, MANTENIMIENTO Y CONSERVACIÓN DE LOS CAÑOS DEL COMPLEJO DELTAICO ESTUARINO DEL RIO MAGDALENA</t>
  </si>
  <si>
    <t>2.1 APOYO Y ASISTENCIA TÉCNICA PARA LA FORMULACIÓN Y AJUSTE DE LOS INSTRUMENTOS DE PLANIFICACIÓN AMBIENTAL TERRITORIAL</t>
  </si>
  <si>
    <t>La base para una segura y eficiente ocupación y manejo racional del territorio parte de información que se tiene del mismo y de la competencia institucional para orientar, conducir y exigir el uso racional y sostenible de la región; requiere el comprometimiento integrado y compartido de todos los “actores sociales del desarrollo”, y para ello la Corporación para el periodo 2012-2015 promoverá y fortalecerá los espacios requeridos y necesarios para este logro</t>
  </si>
  <si>
    <t>2.2 ELABORACIÓN DE ESTUDIOS PARA LA IDENTIFICACIÓN DE LA VULNERABILIDAD POR RIESGOS NATURALES EN EL DEPARTAMENTO DEL MAGDALENA</t>
  </si>
  <si>
    <t>2.3 PROTECCIÓN Y RECUPERACIÓN DE HUMEDALES COMO ESTRATEGIA DE CONSERVACIÓN AMBIENTAL Y REDUCCIÓN DEL RIESGO EN EL DEPARTAMENTO DEL MAGDALENA</t>
  </si>
  <si>
    <t>2.16 OBRAS DE MITIGACIÓN Y CONTROL DE INUNDACIONES EN LOS DISTRITOS DE ADECUACIÓN DE TIERRAS EN LOS MUNICIPIOS DE ZONA BANANERA, ARACATACA Y FUNDACIÓN, EN EL DEPARTAMENTO DEL MAGDALENA</t>
  </si>
  <si>
    <t>2.17 CONFORMACIÓN DE MURO DE CONTENCIÓN Y RECUPERACIÓN DEL CAÑO SHILLER EN EL SECTOR DE LA CIÉNAGA DON ALONSO CORREGIMIENTO DE MEDIALUNA, MUNICIPIO DE PIVIJAY, DEPARTAMENTO DEL MAGDALENA</t>
  </si>
  <si>
    <t>4.2 FORTALECIMIENTO TÉCNICO Y LOGÍSTICO PARA EL CONTROL, SEGUIMIENTO MONITOREO AL USO, APROVECHAMIENTO Y MANEJO DE LOS RECURSOS NATURALES</t>
  </si>
  <si>
    <t>Fortalecer la eficacia, eficiencia y efectividad de la Corporación en el ejercicio de la autoridad ambiental en el departamento del Magdalena</t>
  </si>
  <si>
    <t>4.3 FORTALECIMIENTO DE LA RED DE MONITOREO DE LA CALIDAD DE AIRE</t>
  </si>
  <si>
    <t>5.1 FORTALECIMIENTO DE LA CAPACIDAD CORPORATIVA PARA EL MEJORAMIENTO DE LA GESTIÓN AMBIENTAL EN EL DEPARTAMENTO DEL MAGDALENA</t>
  </si>
  <si>
    <t>Fortalecer los vínculos Corporación – Instituciones – Comunidad, reconociendo la diversidad de los actores presentes en el territorio y vinculándolos a los procesos ambientales, para el fomento de la sostenibilidad ambiental en el Departamento del Magdalena</t>
  </si>
  <si>
    <t>5.3 FORTALECIMIENTO DE LA EDUCACIÓN, LA CULTURA Y LA PARTICIPACIÓN PARA LA SOSTENIBILIDAD AMBIENTAL EN EL DEPARTAMENTO DEL MAGDALENA</t>
  </si>
  <si>
    <t>5.4 IMPLEMENTACIÓN DEL PLAN ESTRATÉGICO DE COMUNICACIONES PARA LA PROMOCIÓN DE LA SOSTENIBILIDAD AMBIENTAL EN EL DEPARTAMENTO DEL MAGDALENA</t>
  </si>
  <si>
    <t>1.1 FORMACIÓN EDUCATIVO AMBIENTAL</t>
  </si>
  <si>
    <t>Este programa busca implementar estrategias que permitan incorporar la Educación Ambiental como eje transversal en los planes y programas que se generen desde los entes territoriales y orientar las acciones de intervención de los diversos actores sociales, con competencias y responsabilidades en la problemática particular, generando una cultura ambiental ciudadana</t>
  </si>
  <si>
    <t>1.2 PROMOCIÓN DE LA EDUCACIÓN AMBIENTAL</t>
  </si>
  <si>
    <t>2.1 DECLARACIÓN, SOCIALIZACIÓN, IMPLEMENTACIÓN Y MANEJO DE ÁREAS PROTEGIDAS</t>
  </si>
  <si>
    <t>El presente Programa busca implementar estrategias para la conservación de la biodiversidad y sus servicios ecosistémicos, de manera que se mantenga y mejore la resiliencia de los sistemas socioecológicos a través de la acción conjunta, coordinada y concertada del Estado, el sector productivo y la sociedad civil.</t>
  </si>
  <si>
    <t>2.2 RESTAURACIÓN DE ECOSISTEMAS</t>
  </si>
  <si>
    <t>2.3 RECUPERACIÓN, MANTENIMIENTO Y CONSERVACIÓN DE LOS CAÑOS DEL COMPLEJO DELTAICO ESTUARINO DEL RIO MAGDALENA</t>
  </si>
  <si>
    <t>2.4 RECUPERACIÓN, MANTENIMIENTO Y CONSERVACIÓN DE LA SECCIÓN HIDRAULICA Y MARGENES DE LOS RÍOS SEVILLA, FRÍO, ARACATACA, FUNDACIÓN Y HUMEDALES AFLUENTES AL COMPLEJO CGSM</t>
  </si>
  <si>
    <t>2.5 RECUPERACIÓN Y PROTECCIÓN DE ESPECIES</t>
  </si>
  <si>
    <t>2.6 IMPLEMENTACIÓN DE ESTRATEGIAS PARA ADAPTACIÓN AL CAMBIO CLIMÁTICO</t>
  </si>
  <si>
    <t>2.7  IMPLEMENTACIÓN DE ESTRATEGIAS PARA LA SOSTENIBILIDAD AMBIENTAL DE LA CGSM</t>
  </si>
  <si>
    <t>3.1 ORIENTACIÓN DE LOS MODELOS DE OCUPACIÓN TERRITORIAL Y COMPETITIVIDAD MUNICIPAL</t>
  </si>
  <si>
    <t>El objetivo de este programa es generar instrumentos que orienten la planificación territorial en el Departamento, como insumo a los entes territoriales para la sostenibilidad del desarrollo y aumentar la capacidad adaptativa al cambio climático en el territorio, en el marco de la estrategia envolvente de crecimiento verde.</t>
  </si>
  <si>
    <t>3.2 ADAPTACIÓN Y MITIGACIÓN AL CAMBIO CLIMÁTICO</t>
  </si>
  <si>
    <t>3.3 FORMULACIÓN DE INSTRUMENTOS PARA EL ORDENAMIENTO AMBIENTAL</t>
  </si>
  <si>
    <t>3.4 GESTIÓN DE LA ZONA COSTERA, PARA MITIGACIÓN DE AMENAZAS MARINO-COSTERAS</t>
  </si>
  <si>
    <t>4.1 ADMINISTRACIÓN DEL RECURSO HÍDRICO PARA SU SOSTENIBILIDAD</t>
  </si>
  <si>
    <t>Con este Programa se busca mejorar la gestión del recurso hídrico, teniendo en cuenta su ordenamiento y reglamentación de usos, la reducción de la contaminación del recurso hídrico y el monitoreo y seguimiento de la calidad del agua.</t>
  </si>
  <si>
    <t>4.3 CONTROL Y MONITOREO DEL RECURSO HÍDRICO</t>
  </si>
  <si>
    <t>5.1 GENERACIÓN DE CONOCIMIENTO PARA LA PREVENCIÓN DEL RIESGO</t>
  </si>
  <si>
    <t>A través de este programa se busca generar acciones para fortalecer el conocimiento del riesgo y adelantar obras para la reducción del mismo en el Departamento, como insumo a los entes territoriales y el mejoramiento de la gestión ambiental territorial sostenible.</t>
  </si>
  <si>
    <t>5.2 OBRAS DE RECUPERACIÓN DE HUMEDALES Y CUERPOS DE AGUA PARA LA MITIGACIÓN DEL RIESGO</t>
  </si>
  <si>
    <t>5.3 RECUPERACION DE LA CAPACIDAD HIDRAULICA DEL RIO FRIO COMO ESTRATEGIA PARA LA MITIGACION DEL RIESGO DE INUNDACION EN EL MUNICIPIO DE ZONA BANANERA, ETAPA 3, ENTRE LAS ABSCISAS K17+300 HASTA K24 + 800</t>
  </si>
  <si>
    <t>5.4 RESTAURACIÓN AMBIENTAL DEL SECTOR OESTE DE LA CIENAGA GRANDE DE SANTA MARTA - CGSM, A TRAVES DE LA RECUPERACIÓN DE LA SECCIÓN HIDRAULICA DE LOS CUERPOS DE AGUA QUE LA ALIMENTAN</t>
  </si>
  <si>
    <t>6.1 FORTALECIMIENTO TÉCNICO Y LOGÍSTICO PARA EL CONTROL, SEGUIMIENTO MONITOREO AL USO, APROVECHAMIENTO Y MANEJO DE LOS RECURSOS NATURALES</t>
  </si>
  <si>
    <t>Por medio de este programa se pretende contribuir con el mejoramiento de la calidad de vida de la población humana a través del fortalecimiento en los procesos de control, seguimiento y monitoreo de los recursos naturales y el medio ambiente y el apoyo institucional preventivo y correctivo en las entidades territoriales del Departamento.</t>
  </si>
  <si>
    <t>6.2 ASUNTOS AMBIENTALES Y URBANOS</t>
  </si>
  <si>
    <t>6.3  FORTALECIMIENTO DEL LABORATORIO AMBIENTAL</t>
  </si>
  <si>
    <t xml:space="preserve">7.1 GESTIÓN DE LA INFORMACIÓN </t>
  </si>
  <si>
    <t>Por medio de este programa se pretende fortalecer las capacidades institucionales y su articulación para la administración y conservación de los recursos naturales.</t>
  </si>
  <si>
    <t xml:space="preserve">7.2 BUEN GOBIERNO </t>
  </si>
  <si>
    <t>7.3 GESTIÓN DEL TALENTO HUMANO</t>
  </si>
  <si>
    <t xml:space="preserve">7.4 EFICIENCIA ADMINISTRATIVA </t>
  </si>
  <si>
    <t>7.5 GESTIÓN FINANCIERA</t>
  </si>
  <si>
    <t>2.8 RESTAURACIÓN AMBIENTAL DE LOS CAÑOS EL BURRO Y EL SALADO COMO APORTE A LA RECUPERACIÓN DEL ECOSISTEMA DE LA CGSM, DEPARTAMENTO DEL MAGDALENAM</t>
  </si>
  <si>
    <t>4.2 GOBERNANZA DEL RECURSO HÍDRICO</t>
  </si>
  <si>
    <t>5.5 CONFORMACIÓN DE MURO DE CONTENCIÓN Y RECUPERACIÓN DEL CAÑO SHILLER EN EL SECTOR DE LA CIÉNAGA DON ALONSO CORREGIMIENTO DE MEDIALUNA, MUNICIPIO DE PIVIJAY, DEPARTAMENTO DEL MAGDALENA</t>
  </si>
  <si>
    <t>2.9. CONSERVACIÓN DE LA BIODIVERSIDADD EN EL MARCO DEL PROGRAMA GUARDABOSQUES CORAZÓN DEL MUNDO EN LA CUENCA MEDIA DEL RÍO FUNDACIÓN, DPTO. DEL MAGDALENA</t>
  </si>
  <si>
    <t xml:space="preserve">5.5 CONFORMACION DE MURO DE CONTENCIÓN Y RECUPERACIÓN DEL CAÑO SHILLER EN EL SECTOR DE LA CIÉNAGA DON ALONSO CORREDIMIENTO DE MEDIALUNA, MUNICIPIO DE PIVIJAY, DPTO DEL MAGDALENA R 21 </t>
  </si>
  <si>
    <t>Manual de administación de Riesgos</t>
  </si>
  <si>
    <t xml:space="preserve">Por medio de la cual se adopta la politica de administración del riesgo </t>
  </si>
  <si>
    <t>Resolución</t>
  </si>
  <si>
    <t>Acto administrativo es de actualización</t>
  </si>
  <si>
    <t>Manual de Procesos y Procedimientos</t>
  </si>
  <si>
    <t>Por medio de la cual se actualiza la documentación del sistema de gestión en los procesos de gestión financiera, gestión administrativa, planificación estrategica corporativa y ambiental, gestion del talento humano.</t>
  </si>
  <si>
    <t>Conformación de comité tecnico operativo de gestion y desempeño</t>
  </si>
  <si>
    <t>Por medio de la cual se conforman el comité técnico operativo de gestión y desempeño del medelo integrado de planeación y gestión</t>
  </si>
  <si>
    <t>Conformación de comité institucional de gestión y desempeño</t>
  </si>
  <si>
    <t>Por medio se conforma el comité intitucional de gestión y desempeño</t>
  </si>
  <si>
    <t>Adopción modelo integrado de planeación y gestión</t>
  </si>
  <si>
    <t>Por medio de la cual se adopta la implementación del modelo integrado de planeación y gestión</t>
  </si>
  <si>
    <t>Por medio de la cual se actualiza la documentación del sistema de gestión de Corpamag</t>
  </si>
  <si>
    <t>Por medio de la cual se actualiza el procedimiento de gestión de conciliaciones prejudiciales y judicales en el proceso de gestión jurídica</t>
  </si>
  <si>
    <t>Por medio de la cual se actualizan los procedimientos de aprovechamiento forestal, control y seguimiento ambiental en el proceso de Gestión Ambiental</t>
  </si>
  <si>
    <t>Manual de Formatos</t>
  </si>
  <si>
    <t>Manual del Sistema de Gestión Integrado (calidad y meci)</t>
  </si>
  <si>
    <t>Por la cual se adopta la actualización de la documentación del sistema de gestión integrado con base en las normas ntc gp 1000:2009, ntc iso 9001:2015 y
meci 1000:2014 de la corporación autónoma regional del magdalena
corpamag”</t>
  </si>
  <si>
    <t>Manual de Identidad Corporativa</t>
  </si>
  <si>
    <t>Por la cual se adopta el manual de identidad corporativa y la modernización del logo institucional de la Corporación Autonoma Regional del Magdalena</t>
  </si>
  <si>
    <t>Por la cual se adopta la actualización de la documentación del sistema de
gestión integrado con base en las normas ntc gp 1000:2009, ntc iso 9001:2015 y
meci 1000:2014 de la corporación autónoma regional del magdalena
corpamag”</t>
  </si>
  <si>
    <t>Adopción del direccionamiento estratégico</t>
  </si>
  <si>
    <t>Por la cual se adopta el direccionamiento estratégico con base en las normas NTC GP 1000, NTC ISO 9001, NTC ISO 14001, NTC OHSAS 18001, MECI 1000 y Decreto 1072 de 2015, de la Corporación Autónoma Regional del Magdalena CORPAMAG</t>
  </si>
  <si>
    <t xml:space="preserve">Manual de Funciones </t>
  </si>
  <si>
    <t>Por medio de la cual se establece y adopta el Manual Especifico de Funciones y de Competencias Laborales para los empleados de la Planta Global de personal de la Corporación Autónoma Regional del Magdalena</t>
  </si>
  <si>
    <t>Por medio de la cual se modifica parcialmente la Resolución 2006 del 29 de agosto de 2016" Por medio de la cual se establece y adopta el Manual Especifico de Funciones y de Competencias Laborales para los empleados de la Planta Global de personal de la Corporación Autónoma Regional del Magdalena</t>
  </si>
  <si>
    <t xml:space="preserve">Estimulos e Incentivos </t>
  </si>
  <si>
    <t>Por la cual se adoptan disposiciones en materia de Estímulos e Incentivos de la Corporación Autónoma Regional del Magdalena</t>
  </si>
  <si>
    <t>F15: GENERALIDADES ACTA AL CULMINAR LA GESTIÓN.</t>
  </si>
  <si>
    <t>0 GENERALIDADES - ACTA AL CULMINAR LA GESTIÓN</t>
  </si>
  <si>
    <t>VALOR</t>
  </si>
  <si>
    <t>NOMBRE DEL NUEVO REPRESENTANTE LEGAL</t>
  </si>
  <si>
    <t>TIPO IDENTIFICACIÓN NUEVO REPRESENTANTE LEGAL</t>
  </si>
  <si>
    <t>NÚMERO IDENTIFICACIÓN NUEVO REPRESENTANTE LEGAL</t>
  </si>
  <si>
    <t>CORREO ELECTRÓNICO NUEVO REPRESENTANTE LEGAL</t>
  </si>
  <si>
    <t>CONDICIÓN DE LA PRESENTACIÓN</t>
  </si>
  <si>
    <t>FECHA DE POSESIÓN EN EL CARGO / REPRESENTANTE LEGAL SALIENTE</t>
  </si>
  <si>
    <t>FECHA DE RETIRO, SEPARAC DEL CARGO O RATIFICAC / REPRESENTANTE LEGAL SALIENTE</t>
  </si>
  <si>
    <t>1 NIT</t>
  </si>
  <si>
    <t>1 RATIFICACIÓN</t>
  </si>
  <si>
    <t>2 CÉDULA DE CIUDADANÍA</t>
  </si>
  <si>
    <t>2 RETIRO</t>
  </si>
  <si>
    <t>3 CÉDULA DE EXTRANJERÍA</t>
  </si>
  <si>
    <t>3 SEPARACIÓN DEL CARGO</t>
  </si>
  <si>
    <t>Datos parciales</t>
  </si>
  <si>
    <t>Se anexa inventario</t>
  </si>
  <si>
    <t>CARLOS FRANCISCO DIAZ GRANADOS MARTINEZ</t>
  </si>
  <si>
    <t xml:space="preserve">director@corpamag.gov.co </t>
  </si>
  <si>
    <t>RESTAURACION AMBIENTAL DE LOS CAÑOS EL BURRO Y EL SALADO COMO APORTE A LA RECUPERACION DEL ECOSISTEMA DE LA CGSM DEPARTAMENTO DEL MAGDALENA</t>
  </si>
  <si>
    <t>CONSORCIO CIENAGA G 2018</t>
  </si>
  <si>
    <t>CONSORCIO CAÑOS DEL SUR 2017</t>
  </si>
  <si>
    <t>CONSTRUCCION DE CANALES LATERALES Y MANTENIMIENTO DE LOS DOS PRIMEROS KILOMETROS AL CAÑO CLARIN NUEVO PARA MEJORAR LAS CONDICIONES AMBIENTALES EN EL VIPIS</t>
  </si>
  <si>
    <t>CONSORCIO CAÑO CLARIN 2017</t>
  </si>
  <si>
    <t>INCONSU SAS</t>
  </si>
  <si>
    <t>CONSORCIO DRENAJES NATURALES 2017</t>
  </si>
  <si>
    <t>DISEÑO Y CONSTRUCCION DE OBRAS DE MITIGACION Y CONTROL DE INUNDACIONES EN ZONAS DE INFLUENCIA DE LOS DISTRITOS DE RIEGO DE USOARACATACA Y USOTUCURINCA EN EL DEPARTAMENTO DEL MAGDALENA A TRAVES DEL MANTENIMIENTO DE DRENAJES NATURALES</t>
  </si>
  <si>
    <t>CONSTRUCTORA INFRAESTRUCTURA SAS</t>
  </si>
  <si>
    <t>IGNACIO RENE LARA HADECHNY</t>
  </si>
  <si>
    <t>MANTENIMIENTO DE ZONA ALEDAÑA A LOS BOX CULVERTS DEL CAÑO CLARIN NUEVO PARA PERMITIR INTERCAMBIO DE AGUA ENTRE LA CGSM Y EL MAR CARIBE</t>
  </si>
  <si>
    <t>INTERVENTORES DE PROYECTOS SAS</t>
  </si>
  <si>
    <t>PANAMERICAN DREDGING &amp; ENGINEERING SAS</t>
  </si>
  <si>
    <t>MANTENIMIENTO DE CUERPOS DE AGUA QUE ALIMENTAN LA CIÉNAGA GRANDE DE SANTA MARTA</t>
  </si>
  <si>
    <t>INGENERIA Y ASESORIAS PORTUARIAS SAS</t>
  </si>
  <si>
    <t>ESTUDIO DISEÑOS Y OBRAS DE MEJOAMIENTO Y/O MANTENIMIENTO DE DRANAJES Y MITIGACIÓN AMBIENTAL EN LOS DISTRITOS DE ADECUACIÓN DE TIERRAS DE ARACATACA Y TUCURINCA EN EL DEPARTAMENTO DEL MAGDALENA EN JURISDICCIÓN DE LOS MUNICIPIOS DE ZONA BANANERA Y EL RETEN</t>
  </si>
  <si>
    <t>UNION TEMPORAL DRAGADO</t>
  </si>
  <si>
    <t>ESTA INFORMACION ESTA SUJETA A CAMBIOS TENIENDO EN CUENTA QUE SE ESTAN HACIENDO LAS UTIMAS REVISIONES.</t>
  </si>
  <si>
    <t>APORTES DE LA NACIÓN : EJECUCIÓN</t>
  </si>
  <si>
    <t>APORTES DE LA NACIÓN : ( % ) DE EJECUCION</t>
  </si>
  <si>
    <t>Vigencia futura</t>
  </si>
  <si>
    <t>REALIZAR EL RETIRO DE MALEZA Y RESIDUOS SOLIDOS DEL CANAL CONSTRUIDO DE LAS ESTRUCTURAS DE CRUCE Y DE LOS SEDIMENTOS EXISTENTES EN EL PUNTO DE DESCARGA DEL CANAL AL RIO GAIRA PARA GARANTIZAR LA FUNCIONALIDAD HIDRAULICA DE LAS ESTRUCTURAS CONSTRUIDAS</t>
  </si>
  <si>
    <t>CARLOS ADOLFO NUÑEZ MEJIA</t>
  </si>
  <si>
    <t>RECUPERACION HIDRAULICA DEL CAÑO CLARIN VIEJO COMO APORTE A LA RESTAURACION DEL ECOSISTEMA DE BOSQUE DE MANGLAR DEL PARQUE ISLA DE SALAMANCA EN EL DEPARTAMENTO DEL MAGDALENA</t>
  </si>
  <si>
    <t>CONSORCIO PANAVIAS CLARIN</t>
  </si>
  <si>
    <t>UNION TEMPORAL CAÑO CLARIN VIEJO</t>
  </si>
  <si>
    <t>UNION TEMPORAL DRAGADO RIO FRIO</t>
  </si>
  <si>
    <t>CONSORCIO DRAGADOS PVC</t>
  </si>
  <si>
    <t>RECUPERACION DE LA CAPACIDAD HIDRAULICA DEL RIO FRIO COMO ESTRATEGIA PARA LA MITIGACION DEL RIESGO DE INUNDACION EN EL MUNICIPIO DE ZONA BANANERA DEPARTAMENTO DEL MAGDALENA ETAPA III</t>
  </si>
  <si>
    <t>RECUPERACION DE LA SECCION HIDRAULICA DE CUERPOS DE AGUA QUE ALIMENTAN EL SECTOR NOROESTE DE LA CGSM COMO PARTE DE SU RESTABLECIMIENTO AMBIENTAL</t>
  </si>
  <si>
    <t>CONSORCIO CIENAGA GRANDE NOROESTE</t>
  </si>
  <si>
    <t>CONSORCIO GAMA 2017</t>
  </si>
  <si>
    <t>Placa</t>
  </si>
  <si>
    <t>Descripcion</t>
  </si>
  <si>
    <t>EDIFICIO SEDE SANTA MARTA</t>
  </si>
  <si>
    <t>NEVERA 3 PIES,87 LT,HACEB CON ESCARCHA COLOR GRIS PUERTA ESPEJO</t>
  </si>
  <si>
    <t>NEVERA 250LT, NO FROST,HACEB 10 PIES COLOR GRIS</t>
  </si>
  <si>
    <t>NEVERA CHALLENGER COLOR GRIS PARA SEDE FUNDACION ECOSISTEMA SNSM</t>
  </si>
  <si>
    <t>NEVERA MINIVAR</t>
  </si>
  <si>
    <t>NEVERA MINIBAR</t>
  </si>
  <si>
    <t>NEVERA MINIBAR UNIDAD</t>
  </si>
  <si>
    <t>GABINETE PARA COCINA 140*60</t>
  </si>
  <si>
    <t>GABINETE PARA COCINA 140*60 UNIDAD</t>
  </si>
  <si>
    <t>SECADOR DE MANOS POTENZA</t>
  </si>
  <si>
    <t>LINEA TELEFONICA</t>
  </si>
  <si>
    <t>PLANTA TEL.PANASONIC S/6ABF094356</t>
  </si>
  <si>
    <t>LINEA TELEFONICAS</t>
  </si>
  <si>
    <t>MODULO EXP.RXT336200B TARJETA EXT.RXTD172X TARJETA DISA BACKUP GRABADOR MENSAJ</t>
  </si>
  <si>
    <t>TELEFONO INTELIGENTE MARCA PANASONIC S/2ACSA006985</t>
  </si>
  <si>
    <t>TELEVISOR MARCA SAMSUNG PANTALLA PLANA 21Modelotx-p2011SERIAL3CDY804511</t>
  </si>
  <si>
    <t>TV LCD/PANT.PLANA 22PULGADAS/MARCA:SAMSUNG/MOD:LN22C350D7/S:Z1XB3CLZ400239F</t>
  </si>
  <si>
    <t>PROYECTOR EPSON S10+/MOD:H369A/S:NE6F07A608L/ZOMM DIG.1.35x/2600LUMENES/NEGRO</t>
  </si>
  <si>
    <t>CAMARA NIKON D3200 LENTE 18-55 PROFESIONAL S/N 3057262</t>
  </si>
  <si>
    <t>CAMARA DIGITAL SONY DSC-W650 S/N 83637</t>
  </si>
  <si>
    <t>CAMARA CANNON POWER SHOT ELPH 135 DE 16 MEGAPIXELES COLOR NEGRO 2 MANUAL INSTR</t>
  </si>
  <si>
    <t>DVD BLU RAY</t>
  </si>
  <si>
    <t>CABINAS ACTIVAS QSC K8 DE 10.000 WATTS</t>
  </si>
  <si>
    <t>MIXER YAMAHA MG-12XU</t>
  </si>
  <si>
    <t>TABLERO EN VIDRIO 5 MM TAMAÑO 0.80 X 1.20 METROS CON AISLADORES. OOP 17607</t>
  </si>
  <si>
    <t>CAMARA DIGITAL</t>
  </si>
  <si>
    <t>CAMARA DIGITAL SONY 20.1 MEGA PIXELES DSC-H300</t>
  </si>
  <si>
    <t>VIDEO GRABADORA</t>
  </si>
  <si>
    <t>MICROFONO INALAMBRICO</t>
  </si>
  <si>
    <t>GPS RECEPTOR DE GEOGRAFICO</t>
  </si>
  <si>
    <t>CELULAR SAMSUNG GXY J610G</t>
  </si>
  <si>
    <t>ROUTER WIFI SMART EA6350 LINKSYS</t>
  </si>
  <si>
    <t>GUADAÑADORA STIHL REF/FS-280 MOTOR GASOLINA 2 TIEMPOS ARNES,GAFAS,HERRAMIENTAS</t>
  </si>
  <si>
    <t>MOTOSIERRA STIHL S/361492943 (INC:TANQ DE MEZCLA-ESPADA 90CMS-HERRAM BASICAS)</t>
  </si>
  <si>
    <t>2015HHE-7.5C ELECTR.DE ALTA PRESION 2X2/S:9K25C011/MARCA SIEMENS/COLOR VERDE</t>
  </si>
  <si>
    <t>ME-305-3 ELECTROBOMBA MULTIETAPAS/S:9L10G005/MARCA SIEMENS/COLOR VERDE</t>
  </si>
  <si>
    <t>TABLERO CONTROL CONTRA INCENDIOS/MOD:ET-31-220-75</t>
  </si>
  <si>
    <t>1515HHF-23-C ELECTROBOMBA IHM CENTRIFUGA HY-FLO S/:9L14G014 / SIEMENS / VERDE</t>
  </si>
  <si>
    <t>1515HHF-23-C ELECTROBOMBA IHM CENTRIFUGA HY-FLO S/:9K18G001 / SIEMENS / VERDE</t>
  </si>
  <si>
    <t>L300 TANQUE PRECARGADO METALICO 300LTS / ZILMET / S:03533 / COLOR AZUL</t>
  </si>
  <si>
    <t>3RE0231-1B20 TABLERO DE CONTROL / MOD:32-220-2.0-7.1-1</t>
  </si>
  <si>
    <t>CONDENSADORA TRIFASICA 220V R22 4TONELADAS</t>
  </si>
  <si>
    <t>KIT DE CALIBRADOR MARCA THERMO ENVINROMETAL</t>
  </si>
  <si>
    <t>CAMARA DE ESTABILIZACION</t>
  </si>
  <si>
    <t>PORTA FILTROS REF:G3000 THERMO SCIENTIFIC</t>
  </si>
  <si>
    <t>Sonometro Tipo 1/Marca Casella Cel-490/plaqueta MAVDT No.A32162/</t>
  </si>
  <si>
    <t>PM10/S:1120801/MARCA:THERMO/MOD:PARTISOL-PLUS 2025(A29851)/KIT CAL.S/C071002</t>
  </si>
  <si>
    <t>PM2.5/S:0300709/MARCA:THERMO/MOD:PARTISOL-PLUS 2025(A29864)/KIT CAL.S/C71003</t>
  </si>
  <si>
    <t>BALANZA ELECTRICA .ANALITICA SEMIMICRO(E2)/S:22205022/MOD:ME235S-OCE/SARTORIUS/(A29788)</t>
  </si>
  <si>
    <t>DESECADOR COLOR BLANCO/MARCA:SCHOTT/(ACCESORIO) (A29788)</t>
  </si>
  <si>
    <t>MUESTRE.SEC.MAT.PART.PM10-PM2.5/S:56/MOD:PM162M/M:ENVINONNEMENT S.A(A34470)</t>
  </si>
  <si>
    <t>RECEPTOR GPS S/1MW049618 GARMIN OREGON 550</t>
  </si>
  <si>
    <t>RECEPTOR GPS S/1MW049619 GARMIN OREGON 550</t>
  </si>
  <si>
    <t>ESTUFA DE SECADO PARA LABORATORIO</t>
  </si>
  <si>
    <t>RECEPTOR GPS MARCA TOPCON REF. GRS-1 W/GSM MODEM TOPCON SERIAL</t>
  </si>
  <si>
    <t>MUESTREADOR ALTO VOLUMEN PM10 VOLUMETRICO THERMO SCIENTIFIC REF. HIVOLAVBBD UBIC(PESCAITO)</t>
  </si>
  <si>
    <t>MUESTREADOR ALTO VOLUMEN PM10 VOLUMETRICO THERMO SCIENTIFIC REF. HIVOLAVBBD UBIC (MARINA)</t>
  </si>
  <si>
    <t>MUESTREADOR ALTO VOLUMEN PM10 VOLUMETRICO THERMO SCIENTIFIC REF. HIVOLAVBBD UBIC (DON JACA)</t>
  </si>
  <si>
    <t>MUESTREADOR ALTO VOLUMEN PM10 VOLUMETRICO THERMO SCIENTIFIC REF. HIVOLAVBBD UBIC (ALCATRACES)</t>
  </si>
  <si>
    <t>MUESTREADOR ALTO VOLUMEN PM10 VOLUMETRICO THERMO SCIENTIFIC REF. HIVOLAVBBD UBIC (COSTA VERDE)</t>
  </si>
  <si>
    <t>MUESTREADOR ALTO VOLUMEN PM10 VOLUMETRICO THERMO SCIENTIFIC REF. HIVOLAVBBD UBIC (AEROPUERTO)</t>
  </si>
  <si>
    <t>CALIBRADOR DE ORIFICIO PM10 THERMO SCIENTIFIC REF. G2535</t>
  </si>
  <si>
    <t>ESTACION DE METEOROLOGIA DAVIS REF. 6162</t>
  </si>
  <si>
    <t>TERMOHIGROMETRO HALTHEN REF. TTH-002</t>
  </si>
  <si>
    <t>MULTIPARAMETRO PORTATIL MARCA BANTE MODELO 900P SERIE 110203</t>
  </si>
  <si>
    <t>CONDUCTIMETRO PORTATIL MARCA GRAIGAR MODELO 8303 SERIE 1096620</t>
  </si>
  <si>
    <t>OXIMETRO PORTATIL MARCA GRAIGAR MODELO 8403 SERIE 1089021</t>
  </si>
  <si>
    <t>PH-METRO PORTATIL MARCA GARIGAR MODELO 8601 SERIE 1091612</t>
  </si>
  <si>
    <t>TURBIDIMETRO PORTATIL MARCA HACH MODELO 2100P SERIE 06060CO17006</t>
  </si>
  <si>
    <t>ESTACION METEOROLOGICA DAVIS VANTAGE PRO 2+ EM WATCHDOG WD2700</t>
  </si>
  <si>
    <t>CORRENTOMETRO DIGITAL PARA MEDICIONES DE CAUDALES MARCA GLOBAL FLOW PROBE</t>
  </si>
  <si>
    <t>KIT DE CAMPO ROBUSTO AVANZADO DO, PH CONDUCTIVIDAD (MULTIPARAMETRO)</t>
  </si>
  <si>
    <t>EQUIPO LOW-VOL PARA PM10 VGI/PQ2 UNIDAD UBIC (PLAYITA)</t>
  </si>
  <si>
    <t>EQUIPO LOW-VOL PARA PM10 VGI/PQ2 UNIDAD UBIC (HONOLURA)</t>
  </si>
  <si>
    <t>EQUIPO LOW-VOL PARA PM10 VGI/PQ2 UNIDAD UBIC (CORDOBITA)</t>
  </si>
  <si>
    <t>MICROBALANZA  ANALITICA, JUEGO DE PESAS CLASE E2, MESA DE OPERACION</t>
  </si>
  <si>
    <t>CALIBRADOR DE AIRE TETRACAL  UNIDAD</t>
  </si>
  <si>
    <t>PLATAFORMAS METALICAS  CON ENCERRAMIENTO EN MALLA ESLABONADA UNIDAD</t>
  </si>
  <si>
    <t>CASETA ESTACIÓN FIJA PARA MONITOREO DE CALIDAD DEL AIRE UNIDAD UBIC (UNIMAG)</t>
  </si>
  <si>
    <t>CASETA ESTACIÓN FIJA PARA MONITOREO DE CALIDAD DEL AIRE UNIDAD UBIC(CIENAGA)</t>
  </si>
  <si>
    <t>ANALIZADOR DE DIOXIDO DE AZUFRE (SO2) UNIDAD</t>
  </si>
  <si>
    <t>ANALIZADOR DE ÓXIDOS DE NITROGENOS (NO/NO2/NOX) UNIDAD</t>
  </si>
  <si>
    <t>ANALIZADOR DE OZONO (O3) UNIDAD</t>
  </si>
  <si>
    <t>ANALIZADOR DE MONÓXIDO DE CARBONO (CO) UNIDAD</t>
  </si>
  <si>
    <t>ANALIZADOR DE MATERIAL DE PARTICULADO MENOR A 10 MICRAS UNIDAD</t>
  </si>
  <si>
    <t>ANALIZADOR DE MATERIAL PARTICULADO MENOR A 2,5 MICRAS UNIDAD</t>
  </si>
  <si>
    <t>SENSOR DE TEMPERATURA Y HUMEDAD RELATIVA UNIDAD</t>
  </si>
  <si>
    <t>REGISTRADOR DE DATOS METEOROLÓGICOS UNIDAD</t>
  </si>
  <si>
    <t>SENSOR PIRANÓMETRO (RADIACIÓN SOLAR) UNIDAD</t>
  </si>
  <si>
    <t>SENSOR PLUVIÓMETRO (CANTIDAD DE LLUVIA) UNIDAD</t>
  </si>
  <si>
    <t>TORRE METEOROLÓGICA UNIDAD</t>
  </si>
  <si>
    <t>EQUIPO DE CALIBRACIÓN PARA ANALIZADORES DE GASES UNIDAD</t>
  </si>
  <si>
    <t>GENERADOR DE AIRE CERO PARA ANALIZADORES DE GASES UNIDAD</t>
  </si>
  <si>
    <t>ESTANTES PARA EQUIPOS ANALIZADORES UNIDAD</t>
  </si>
  <si>
    <t>COLECTOR PARA MUESTRAS DE AIRE (MANIFORD) UNIDAD</t>
  </si>
  <si>
    <t>EQUIPO DE COMPUTO PARA LA ADQUISICIÓN DE DE DATOS UNIDAD</t>
  </si>
  <si>
    <t>GAS DE CALIBRACIÓN PARA EQUIPOS ANALIZADORES DE GASES UNIDAD</t>
  </si>
  <si>
    <t>ESTACIÓN MÓVIL DE MONITOREO DE CALIDAD DEL AIRE UNIDAD UBIC (TAYRONA)</t>
  </si>
  <si>
    <t>MODULO DE CONSTRUCCIÓN, CABEL TORRE METEOROLÓGICA Y BASE UNIDAD UBIC (UNIMAG-CIENAGA)</t>
  </si>
  <si>
    <t>MANOMETRO DIGITAL</t>
  </si>
  <si>
    <t>Sonometro Tipo 1</t>
  </si>
  <si>
    <t>TERMOHIGROMETRO</t>
  </si>
  <si>
    <t>PLATAFORMA COLECTORA DE DATOS-SENSOR DE MEDICIÓN-OBRA-INSTAL</t>
  </si>
  <si>
    <t>ENCUADERNADORA NSC</t>
  </si>
  <si>
    <t>PROTECTOR DE CHEQUE PAYMASTER SERIE 2057</t>
  </si>
  <si>
    <t>CAJA FUERTE ESPECIAL BLINDADA 100X65X65 CON DOS CROFRES CON 4110 Y DIG 6120</t>
  </si>
  <si>
    <t>CONTROL DE ACCESO BIOMETRICO CON SERVICIO DE INSTALACION Y PUESTA EN MARCHA</t>
  </si>
  <si>
    <t>GPS GARMIN ETREX 20 CON PANTALLA A COLOR DE 22 DE 65K, MAPA DE SOCORRO</t>
  </si>
  <si>
    <t>COPIADORA KIOCERA MULTIFUNCIONAL B/N</t>
  </si>
  <si>
    <t>LANCHA PARA RIO EN FIBRA DE VIDRIO</t>
  </si>
  <si>
    <t>MOTOR YAMAHA FUERA DE BORDA 85AETL</t>
  </si>
  <si>
    <t>MOTO HONDA NXR-125KS PLACAS QHY-35A COLOR ROJO MOTOR JC30E84611034 MODELO 2004</t>
  </si>
  <si>
    <t>HONDA NXR-125 ES MOD 2009/ MOTOR:JC30E99600166/CHASIS:JC30E99600/C:ROJA MACEIO PLACA PRI48B</t>
  </si>
  <si>
    <t>MOTO HONDA XR125L II BLANCO PLACA NQL/78C MOD 2012 CHASIS No9FMJD1921CF006436</t>
  </si>
  <si>
    <t>MOTO BOXER CT 100 MOD 2014 PLACA AQG79D NEGRO NEBULOSA MOTOR NO DUZWDA13388</t>
  </si>
  <si>
    <t>TOYOTA FORTUNER DIESEL PLACA ODT021 MOD 2014 NEGRA CHASIS 8AJYZ59G9E3065536</t>
  </si>
  <si>
    <t>MOTO HONDA XR 125 BRIO MOD-2015 REFERENCIA MOTOR JD21E-2267365 REFERENCIA PLACA HEY26D</t>
  </si>
  <si>
    <t>MOTO HONDA XR 125 BRIO MOD. 2015 REFERENCIA MOTOR JD21E-2267440 PLACA HEY27D</t>
  </si>
  <si>
    <t>MOTO HONDA ECO DELUXE ES MOD. 2015 REFERENCIA MOTOR HA11EDD9C02053</t>
  </si>
  <si>
    <t>MOTO HONDA XR 125 BRIO MOD. 2015 REFERENCIA MOTOR JD21E/2266809 PLACA HEY29D</t>
  </si>
  <si>
    <t>MOTO HONDA XR 125 BRIO MOD. 2015 REFERENCIA MOTOR JD21E-2267384 PLACA HEY30D</t>
  </si>
  <si>
    <t>CAMIONETA  SSANGYONG 2017 PLACA OKZ718 UNIDAD</t>
  </si>
  <si>
    <t>CAMIONETA CAMPERO TOYOTA PLACA OQE-808 UNIDAD</t>
  </si>
  <si>
    <t>ESCRITORIO EJECUTIVO REF 500</t>
  </si>
  <si>
    <t>ARCHIVO RODANTE,2 MODULOS FIJOS(12ENTREP.48DIV.)2MODU RODAN 2EST 24ENTRP96DIV</t>
  </si>
  <si>
    <t>EQUIPO DE AIRE ACONDICIONADO CENTRAL DE 4.0 T.R. (DIRECCIÓN)</t>
  </si>
  <si>
    <t>EQUIPO DE AIRE ACONDICIONADO CENTRAL DE 4.0 T.R.</t>
  </si>
  <si>
    <t>AIRE ACONDICIONADO 5.0 T.R (PLANEACION)</t>
  </si>
  <si>
    <t>AIRE ACONDICIONADO 5.0 T.R (ADMTIVA, ED.AMBIENTAL Y CONTROL Y SEG.)</t>
  </si>
  <si>
    <t>AIRE ACONDICIONADO 4.0 T.R. (OFICINA JURIDICA)</t>
  </si>
  <si>
    <t>AIRE ACONDICIONADO 5.0 T.R. (CENTRO DOCUMENTACION)</t>
  </si>
  <si>
    <t>AIRE ACONDICIONADO 5.0 T.R. (FOTOCOP, PRENSA, SISTEMAS E INF. AMBIENTAL)</t>
  </si>
  <si>
    <t>AIRE ACONDICIONADO 5.0 T.R. (HIDRAULICA)</t>
  </si>
  <si>
    <t>AIRE ACONDICIONADO 3.0 T.R. (ARCHIVO Y CUENCAS)</t>
  </si>
  <si>
    <t>TANDEM DE 4 PUESTOS SIN TAPIZAR (SILLAS)</t>
  </si>
  <si>
    <t>SILLA GIRATORIA PRESIDENTE EN CUERO CON BRAZO S/NEUMATICO, BASCULANTE</t>
  </si>
  <si>
    <t>SILLA INTERLOCUTORA FIJA TAPIZADA EN CUERO</t>
  </si>
  <si>
    <t>SILLA STAR ALTA GIRATORIA SIN BRAZO TAPIZADA EN PAÑO VERDE</t>
  </si>
  <si>
    <t>PLANTA ELECTRICA BRIGGS &amp; STRATTON COLOR ROJO MODELO 01776 S/BSQ 1000</t>
  </si>
  <si>
    <t>PINTURA EN ACRILICO MOCHILA Y POPORO130X30 ENMARCADO CON MOLDURA 4X4NT, MIEL</t>
  </si>
  <si>
    <t>ARCHIVADOR RODANTE DE 2.35 X 1.00 X 2.40</t>
  </si>
  <si>
    <t>ARCHIVADOR RODANTE DE 2.60 X 1.0 X 2.40</t>
  </si>
  <si>
    <t>CONTRA INCENDIO ROJO/77X77X22CM/EXTINTOR/VALVULA/MANGUERA/BOQUILLA/LLAVE/HACHA</t>
  </si>
  <si>
    <t>GABINETE METALICO CON FRENTE EN PAÑO AZUL/TAM:90X32X42/CERRADURA</t>
  </si>
  <si>
    <t>HUACAL PLASTICO/VARI KENNEL/USA/TAM GRANDE/35 KILOS APROX./36X24X26 PULG.</t>
  </si>
  <si>
    <t>HUACAL PLASTICO/VARI KENNEL/USA/TAM GRANDE/45 KILOS APROX./40X27X30 PULG.</t>
  </si>
  <si>
    <t>SILLA ROBY ALTA GIRATORIA CON BRAZOS EN PANO VERDE</t>
  </si>
  <si>
    <t>SILLA GIRATORIA CON BRAZOS EN PANO NEGRO MONACO GERENCIAL</t>
  </si>
  <si>
    <t>ESCRITORIO GERENTE CON PUNTA REDONDE Y ARCHIVO 2X1 EN FORMICA GRIS</t>
  </si>
  <si>
    <t>LOCKER METALICO DE SEIS PUESTOS LABORATORIO</t>
  </si>
  <si>
    <t>ESCRITORIO EN L PARA TRES PUESTOS DE TRABAJOS CON ARCH 2X1 EN FORMIC GRIS</t>
  </si>
  <si>
    <t>AIRE ACONDICIONADO MINISPLIT DE 18000 BTU R-22 COLOR BLANCO</t>
  </si>
  <si>
    <t>FOLDERAMA ARCHIVADOR</t>
  </si>
  <si>
    <t>HUACALES GRANDE GRIS CON AZUL PORTABLE EN PLASTICO  PARA TRASLADO DE ANIMALES</t>
  </si>
  <si>
    <t>HUACAL GRANDE GRIS CON AZUL PORTABLE EN PLASTICO PARA TRASLADO DE ANIMALES</t>
  </si>
  <si>
    <t>HUACAL PEQUENO GRIS CON AZUL PORTABLE EN PLASTICO PARA TRASLADO DE ANIMALES</t>
  </si>
  <si>
    <t>FOLDERAMA V6 GRIS MEDIDAS ALTO 18.76 ANCHO 10.85</t>
  </si>
  <si>
    <t>FOLDERAMA DE 6 ENTREPANOS DE 2.15ALTOX1.05 DE ANCHOX.046 DE FONDO</t>
  </si>
  <si>
    <t>FOLDERAMA DE 6 ENTREPANOS DE 2.15ALTOX1.05 DE ANCHO X 0.46 DE FONDO</t>
  </si>
  <si>
    <t>FOLDERAMA DE 6 ENTREPANOS DE 2.15ALTOX1.05ANCHOX0.46 DE FONDO</t>
  </si>
  <si>
    <t>AIRE ACONDICIONADO PISO TECHO DE 60.000BTU</t>
  </si>
  <si>
    <t>COUNTER DE RECEPCION DE 1.50 X 1.60</t>
  </si>
  <si>
    <t>MESA DE JUNTAS DE 3.60 X 1.50</t>
  </si>
  <si>
    <t>MESA PARA IMPRESORA</t>
  </si>
  <si>
    <t>PUESTO DE TRABAJO EJECUTIVO EN L DE 1.50 X 1.50</t>
  </si>
  <si>
    <t>SILLA PRESIDENTE SALLY</t>
  </si>
  <si>
    <t>SILLA PRESIDENTE CHELSY</t>
  </si>
  <si>
    <t>TANDEM NOVAISO 3 PUESTOS NEGRO/NEGRO (OFIC)</t>
  </si>
  <si>
    <t>TANDEM NOVAISO 4 PUESTOS NEGRO/NEGRO (OFIC)</t>
  </si>
  <si>
    <t>FOLDERAMA METALICO DE 2.15 GRIS (MS)</t>
  </si>
  <si>
    <t>FOLDERAMAS</t>
  </si>
  <si>
    <t>MESA DE JUNTAS 90 REDONDA</t>
  </si>
  <si>
    <t>PUESTO DE TRABAJO DE 1.50 X 1.50</t>
  </si>
  <si>
    <t>MESA REDONDA DE 90</t>
  </si>
  <si>
    <t>DIVISIONES 1.50 X 1.50</t>
  </si>
  <si>
    <t>ARCHIVO RODANTE DE UN CUERPO FIJO 0.90 X 2.00 X 0.40</t>
  </si>
  <si>
    <t>PUESTO DE TRABAJO DE 2.10 X 0.60 CON ARCHIVADOR 2X1</t>
  </si>
  <si>
    <t>PUESTO DE TRABAJO LINEAL DE 60 X 1.50 CON ARCHIVADOR</t>
  </si>
  <si>
    <t>ATRIL PARA AUDITORIO DE 1.00 METROS X 60 CM</t>
  </si>
  <si>
    <t>ORGANIZADOR METALICO DE HERRAMIENTAS 90 X 1.00 METROS</t>
  </si>
  <si>
    <t>DIVISION DE OFICINA 2.40 X 2.30 X 1.00 X 2.00 EN CANTIDAD DE 11.4</t>
  </si>
  <si>
    <t>MUEBLE EN MADERA SEGUN DISEÑO MEDIANO</t>
  </si>
  <si>
    <t>MUEBLE EN MADERA SEGUN DISEÑO PEQUEÑO</t>
  </si>
  <si>
    <t>ARCHIVADOR 3 GAVETAS HORIZONTAL GRIS (MS)</t>
  </si>
  <si>
    <t>FOLDERAMA METALICO DE 2,15 GRIS (MS)</t>
  </si>
  <si>
    <t>DIVISION DE OFICINA  150 X 130 ALTO</t>
  </si>
  <si>
    <t>PUESTO DE TRABAJO DE 150 X 150</t>
  </si>
  <si>
    <t>PUESTO DE TRABAJO LINEAL DE 60 X 1.50</t>
  </si>
  <si>
    <t>FOLDERAMA METALICO DE 1,88 GRIS (MS)</t>
  </si>
  <si>
    <t>PUESTO DE TRABAJO EJECUTIVO EN L DE 1,50 X 1.50 COLOR WENGUE</t>
  </si>
  <si>
    <t>ARCHIVADOR HORIZONTAL GRIS DE TRES GAVETAS</t>
  </si>
  <si>
    <t>FOLDERAMA METALICO DE COLOR GRIS</t>
  </si>
  <si>
    <t>MESA REVISTERA COLOR WENGUE PARA DIRECCION SEGUN DISEÑO</t>
  </si>
  <si>
    <t>ARCHIVADOR PARA DIRECCION COLOR WENGUE SEGUN DISEÑO</t>
  </si>
  <si>
    <t>PUESTO DE TRABAJO EJECUTIVO EN L PARA DIRECCION SEGUN DISEÑO COLOR WENGUE</t>
  </si>
  <si>
    <t>AIRE MINI SPLIT TECNOLOGIA INVERTER DE 24000 BTU EFIC.16 REFRIGERANTE 410A220</t>
  </si>
  <si>
    <t>AIRE MINISPLIT TECNOLOGIA INVERTER DE 12000 BTU EFIC.16 REFRIGERANTE 410A220W</t>
  </si>
  <si>
    <t>AIRE MINI SPLIT DE 12.000 BTU INVERTER</t>
  </si>
  <si>
    <t>AIRE MINI SPLIT DE 24.000 BTU INVERTER</t>
  </si>
  <si>
    <t>DIVISION DE OFICINA 120 X 130</t>
  </si>
  <si>
    <t>SOFA EN CUEROTEX DE TRES PUESTOS ROBLE</t>
  </si>
  <si>
    <t>PUESTO DE TRABAJO DE 1 X 0.60 CON ARCHIVADOR</t>
  </si>
  <si>
    <t>AIRE MINI SPLIT DE 24000 BTU INVERTER</t>
  </si>
  <si>
    <t>AIRE MINI SPLIT DE 9000 BTU INVERTER</t>
  </si>
  <si>
    <t>MESA MUEBLE ESTACION DE CAFE PARA EL AUDITORIO SEDE PRINCIPAL</t>
  </si>
  <si>
    <t>AIRE ACONDICIONADO DE 2 CABALLOS MARCA MILEZUS 24.000 BTU</t>
  </si>
  <si>
    <t>MUEBLE EN MADERA PARA OFICINA</t>
  </si>
  <si>
    <t xml:space="preserve"> AIRE ACONDICIONADO CENTRAL UNIDAD</t>
  </si>
  <si>
    <t>DIVISIÓN EN VIDRIO PARA OFICINA</t>
  </si>
  <si>
    <t>SILLA EJECUTIVA NIZA SIN BRAZO</t>
  </si>
  <si>
    <t>SILLA INTERLOCUTORA REF. JAPON R3</t>
  </si>
  <si>
    <t>SILLA PRESIDENTE REF.JAPON 3-1232</t>
  </si>
  <si>
    <t>ARCHIVO RODANTE DE UN CUERPO UNIDAD</t>
  </si>
  <si>
    <t>MUEBLE ESPECIAL PARA CAJA FUERTE 1.80 DE ALTO  DOS PUERTAS UNIDAD</t>
  </si>
  <si>
    <t xml:space="preserve"> AIRE ACONDICIONADO MINISPLIT BTU INVERTER</t>
  </si>
  <si>
    <t>AIRE MILEXUS 18000 BTU 220V INVERTER</t>
  </si>
  <si>
    <t>AIRE MINISPLIT MILEXUS 24000 - 220 INVERTER</t>
  </si>
  <si>
    <t>MESA DE JUNTAS</t>
  </si>
  <si>
    <t>SATELITE PICTURE</t>
  </si>
  <si>
    <t>SATELITE PICTURES</t>
  </si>
  <si>
    <t>IMAGEN LANDSAT (CIC GEOMATICA)</t>
  </si>
  <si>
    <t>IMAGEN RADARSAT (CIC GEOMATICA)</t>
  </si>
  <si>
    <t>VIDEO PROYECTOR EPSON S5 V11H252220</t>
  </si>
  <si>
    <t>SERVIDOR HP ML 150 XEON 5120,MONITOR LCD 17 Y 1UPS 600W</t>
  </si>
  <si>
    <t>DELL OPTIPLEX 755 MONT17 M:E178WFPc CN:85J-32HL / CPU M:DCNE S/GCHSNG1</t>
  </si>
  <si>
    <t>LENOVO H220/MTOR S:550104 18.5PLANA/CPU S:884605/LIC.OFF.HOME STU-10:3Y2MC</t>
  </si>
  <si>
    <t>HP/MONT.CNC108RB5P/CPU.MXL1110HXJ/SO=WIN.7 PROF/L.OFFICE 2010 S=QT7D4 H AND B</t>
  </si>
  <si>
    <t>HP/MONT.CNC108Q59J/CPU.MXL1110HXS/SO=WIN.7 PROF/L.OFFICE 2010 S=29RX3 H AND B</t>
  </si>
  <si>
    <t>MULTIFUNCIONAL HP PRINTER OFFICE JET PRO 8500 /SERIAL CN08IAK1H1 /COLOR NEGRO</t>
  </si>
  <si>
    <t>COMP DELL VOSTRO 460 NEGRO S/N CN-OX6MOJ-72872-175-OLRS CPU S/N62DZXR1</t>
  </si>
  <si>
    <t>COMP DELL VOSTRO 460 NEGRO S/N CN-CX6MOJ-72872-175-ONMS CPU S/N62F2YR1</t>
  </si>
  <si>
    <t>COMP DELL VOSTRO 460 NEGRO S/N CN-0X6MOJ-72872-175-OPCS CPU S/N62D4YR1</t>
  </si>
  <si>
    <t>COMP DELL VOSTRO 460 NEGRO S/N CN-0X6MOJ-72872-175-OLYS CPU S/N62F4YR1</t>
  </si>
  <si>
    <t>COMP DELL VOSTRO 460 NEGRO S/N CN-0X6MOJ-72872-175-OM4S CPU S/N62FYXR1</t>
  </si>
  <si>
    <t>COMP DELL VOSTRO 460 NEGRO S/N CN-OX6MOJ-72872-175-OLWS CPU S/N62F1YR1</t>
  </si>
  <si>
    <t>COMP DELL VOSTRO 460 NEGRO S/N CN-OX6MOJ-72872-175-OLOS CPU S/N62C2YR1</t>
  </si>
  <si>
    <t>COMP DELL VOSTRO 460 NEGRO S/N CN-OX6MOJ-72872-175-OM1S CPU S/N62C4YR1</t>
  </si>
  <si>
    <t>COMP DELL VOSTRO 460 NEGRO S/N CN-OX6MOJ-72872-175-OM75 CPU S/N62D1YR1</t>
  </si>
  <si>
    <t>COMP DELL VOSTRO 460 NEGRO S/N CN-0X6MOJ-72872-175-OLPS CPU S/N62CZXR1</t>
  </si>
  <si>
    <t>COMP DELL VOSTRO 460 NEGRO S/N CN-04JCCP-74261-1A6-528U CPU S/N60Y8YR1</t>
  </si>
  <si>
    <t>COMP PORTATIL DELL VOSTRO S/N 977KFS1 17</t>
  </si>
  <si>
    <t>COMP PORTATIL DELL VOSTRO S/N 9X2P3S1 15</t>
  </si>
  <si>
    <t>COMP DELL PRECISION SERVIDOR T3500 S/N XM-OC592M-728751-BSLRLL CPU S/N JDKJKX1</t>
  </si>
  <si>
    <t>COMP HP COMPAQ CPU S/N MXL14017FF MONITOR S/N CNC121QH2Y</t>
  </si>
  <si>
    <t>COMP HP COMPAQ CPU S/N MXL14017DR MONITORR S/N CNC136PR9DR</t>
  </si>
  <si>
    <t>COMP PORTATIL HP 443OS SERIAL No CNU14526YS</t>
  </si>
  <si>
    <t>SERVIDOR ML110G7 CPU SERIAL No BRCO811H4V DISCO DURO S/N WMAYP2143107 500GB</t>
  </si>
  <si>
    <t>PLOTTER HP DESIGNJET T1300 44 SERIAL CN22984043 MODEL TR652A</t>
  </si>
  <si>
    <t>COMPUTADOR DELL BOSTRO 470 PANTALLA 18.5 S/N:CN02H2VM641824DOKQL CPU G3525V1</t>
  </si>
  <si>
    <t>COMPUTADOR DELL BOSTRO PANTALLA CN0X6MOJ7287223V2L5L S/N:G5585V1</t>
  </si>
  <si>
    <t>COMPUTADOR DELL VOSTRO 260 PANT S/N:CN0X6MOJ7287223V2HFL CPU S/N G5545V1</t>
  </si>
  <si>
    <t>COMPUTADOR DELL VOSTRO 260 PANT S/N:CNOX6MOJ7287223V2HIL CPU G5605V1</t>
  </si>
  <si>
    <t>COMPUTADOR PORTATIL DELL XPSB CN03GOT72438254IAFFA00 PANTALLA ULTRA PLANA</t>
  </si>
  <si>
    <t>UPS 1000VT APC REGULADA</t>
  </si>
  <si>
    <t>PORTATIL HP PROBOOK 6470B NEGRO PANT 14 SN CNV238BPCC CON LICENSE HOME 2010</t>
  </si>
  <si>
    <t>IMPRESORA MULTIFUNCIONAL HP PRO M1212NF SN/CN69D7K25M</t>
  </si>
  <si>
    <t>COMP HP COMPAQ 8200 ELITE CMT INTEL CORE 17 PANT 23S/6CM22415 CPU S/MXL22323Y</t>
  </si>
  <si>
    <t>IMPRESORA MULTIFUNCIONAL L1210 S-25K003493</t>
  </si>
  <si>
    <t>MULTIFUNCIONAL FS-C2126MFP COLOR FAX -</t>
  </si>
  <si>
    <t>COMPUTADOR DELL VOSTRO 260 SLIM TONER SERIAL 9W6D8V1</t>
  </si>
  <si>
    <t>COMPUTADOR DELL VOSTRO 260 SLIM TONER SERIAL 9XQJ8VF1</t>
  </si>
  <si>
    <t>IMPRESORA EPSON L355 MULTIFUNCIONAL SCANERR CONEXION USB SN/S3YK070181</t>
  </si>
  <si>
    <t>COM HP I5 CPU S:MXL3331LPL MON18.5S:6CM32936B2 LICE-YHRNWHF6PDXJ3FKGDR76PDHT7</t>
  </si>
  <si>
    <t>COM HP I5 CPU S:MXL3331LPP MON18.5S:6CM32935ZS LICE-X4388HPNPFRY43PQWTPQDV367</t>
  </si>
  <si>
    <t>COM HP I5 CPU S:MXL3331LPN MON18.5S:6CM32936B3 LICE-9CBQNYKPW9QRM96K4KC7GCM67</t>
  </si>
  <si>
    <t>COM HP I5 CPU S:MXL3331LQ7 MON18.5S:6CM32936B4 LICE-VW7QCMXNT4FX3KFTTQFTFVR3H</t>
  </si>
  <si>
    <t>COM HP I5 CPU S:MXL3331LQF MON18.5S:6CM32935ZY LICE-R8NHF9M223RY466BMKYFKBQ67</t>
  </si>
  <si>
    <t>COM HP I5 CPU S:MXL3331LQ1 MON18.5S:6CM32935ZR LICE-JCFXNRQ4244Q68FXQ3XQUXJQH</t>
  </si>
  <si>
    <t>COMP HP CORE I5 CPU S:MXL3331LPR MONITOR 18.5 S:6CM32936B1 MOUSE,TECL Y PARLA</t>
  </si>
  <si>
    <t>COM HP I5 CPU S:MXL3331LPW MON18.5S:6CM32936B8 LICE-JCFXNRQ4244Q68FXQ3XQUXJQH</t>
  </si>
  <si>
    <t>JANUS I7 CPU S:130926207301 MON23s:J2313LE13021207361 LI-FPCN9HV7WGGV42VKHJ79</t>
  </si>
  <si>
    <t>PORTATIL SAMSUNG 144GB WIN8 S:JE7X91JD500013V LIC-CD3DHP9NWWDF7VFYJTTVB7R3H</t>
  </si>
  <si>
    <t>PORTATIL ACER I7 4GB S:NXRZ6AL008302015D57600 LICE-QFN263D76QYD9MWYXXDXQV367</t>
  </si>
  <si>
    <t>PORTATIL ACER I7 4GB S:NXRZ6AL008302015D57600 LICE-BTK8NG3FXYB4QMTRFJV2W2M67</t>
  </si>
  <si>
    <t>VIDEO BEAM POWERLITE S12 SN: PSPF270159L</t>
  </si>
  <si>
    <t>VIDEO BEAM POWERLITE S12 SN: PSPK3405904</t>
  </si>
  <si>
    <t>VIDEO BEAM POWERLITE S13 SN: PSPK3504246</t>
  </si>
  <si>
    <t>TABLETS SAMSUNG GALAXY TAB 3 BLANCA 10 GT-P5210 SN:RV2D70209WB CON FORRO</t>
  </si>
  <si>
    <t>TABLETS SAMSUNG GALAXY TAB 3 BLANCA 10 3G GT-P5200 SN: RF1097DY6DR CON FORRO</t>
  </si>
  <si>
    <t>COMP HP COMPAQ CPU S:MXU31703L8 MON S:6CM3282PPM LIC QT8QHGMNYF6RJH4PY8PW6V6XV</t>
  </si>
  <si>
    <t>COMP HP CPU S: MXL3371LMD MONITOR S: 6CM33126JX LIC QT8QHGMNYF6RJH4PY8PW6V6XV</t>
  </si>
  <si>
    <t>COMP HP CPU S: MXL3371LNO MONITOR S: 6CM3331X07 LIC QT8QHGMNYF6RJH4PY8PW6V6XV</t>
  </si>
  <si>
    <t>COMP HP CPU SN:MXL3331K1B MON SN:6CM33126L3 LIC YHRNWHFGPDXJ3FKGDR76PDHT7</t>
  </si>
  <si>
    <t>COMP HP CPU SN:MXL3331K1S MON SN:6CM33126LB LIC 9GBQNYKPW9QRM9GK4KC76CM67</t>
  </si>
  <si>
    <t>COMP HP CPU SN:MXL3331K22 MON SN:6CM327269R LIC CD3DHP9NWWDF7VFYJTTVB7R3H</t>
  </si>
  <si>
    <t>COMP HP CPU SN:MXL3331K17 MON SN:6CM33126XH LIC P44H6R3NTQ4CKTMJ8C2WCPM67</t>
  </si>
  <si>
    <t>COMP HP CPU SN:MXL328198B MON SN:6CM32726GR LIC X4388HPNPFRY43PQWTPQDV367</t>
  </si>
  <si>
    <t>PORTATIL ACER NOTEBOOK/OFFICE 365 PERSONAL-TARJETA ASISTENCIA COMPUTO ASSISPRE</t>
  </si>
  <si>
    <t>PORTATIL ACER NOTEBOOK-OFFICE 365 PERSONAL-TARJETA DE ASISTENCIA COMPUTO ASSIS</t>
  </si>
  <si>
    <t>COMPUTADOR HP PORTATIL PROCESADOR INTEL CORE 15 SISTEMA OPERATIVO WINDOWS 7</t>
  </si>
  <si>
    <t>IMPRESORA HP LASERJET PRO MFPM127-FN MULTIFUNCIONAL FAX, FOTOCOPIA Y ESCANER</t>
  </si>
  <si>
    <t>SERVIDOR SOFTWARE OEM WINDOWS SVR STD 2012 X64 SPA 1PK DSP OEI DVD 2CPU/2VM</t>
  </si>
  <si>
    <t>MARCA THERMALTAKE S/N BB606-XRDBM. MONITOR 17 MARCA SAMSUNG ZZ8NH4LF700149A</t>
  </si>
  <si>
    <t>HP 240 NOTEBOOK PC S/N 5CG40105CB INTEL CORE I3-3110M 2.40 Ghz</t>
  </si>
  <si>
    <t>VIDEO PROYECTOR EPSON POWERLITE G5910</t>
  </si>
  <si>
    <t>TELON DE PROYECCION DE 4.06 X 3.05</t>
  </si>
  <si>
    <t>SERVIDOR TIPO TORRE HP ML350P TO E5-2620V2 SFF BASE US SVR SN/2M24440J9B BGB</t>
  </si>
  <si>
    <t>COMP ESCR DELL OPTIPLEX 3020 C15 8GB</t>
  </si>
  <si>
    <t>WORKSTATION HP MODELO Z 440 XET 5 1TBDD PROCESADOR INTEL XEON</t>
  </si>
  <si>
    <t>SERVIDOR HP ML 150 E5-2609 B3 PROCESADOR INTEL XEON E5-2400 V2</t>
  </si>
  <si>
    <t>COMPUTADOR PORTATIL 4 GENERACION CORE 15</t>
  </si>
  <si>
    <t>COMPUTADOR DELL PORTATIL 4 GENERACION CORE I5</t>
  </si>
  <si>
    <t>MONITOR LED IPS MINIMO DE 24 HD</t>
  </si>
  <si>
    <t>VIDEO PROYECTOR MEC Y311W</t>
  </si>
  <si>
    <t>COMPUTADOR DE ESCRITORIO DELL OPTIPLEX 3020 CI5 8GB</t>
  </si>
  <si>
    <t>COMPUTADOR DE ESCRITORIO DELL OPTIPLEX 3020 CI 5 8GB</t>
  </si>
  <si>
    <t>IMPRESORA MULTIFUNCIONAL A COLOR EPSON</t>
  </si>
  <si>
    <t>IMPRESORA HP LASER COLOR</t>
  </si>
  <si>
    <t>DISCO DURO EXTERNO DE 1 TB</t>
  </si>
  <si>
    <t>UPS 2200 STANLEI S/N 721502</t>
  </si>
  <si>
    <t>MONITOR OLIMPO PARA PC UNIDAD MODELO 32D2880</t>
  </si>
  <si>
    <t>IMPRESORA HP PLOTTER  REFERENCIA T520 SERIAL CN6BS8M05X</t>
  </si>
  <si>
    <t>SERVIDOR MARCA DELL MODELO R 730</t>
  </si>
  <si>
    <t>IMPRESORA HP MULTIFUNCIONAL M281 LASER COLOR</t>
  </si>
  <si>
    <t>IMPRESORA CANON LASERT COLOR</t>
  </si>
  <si>
    <t>IMPRESORA MARCA KYOCERA REF 3040 MULTIFUNCIONAL</t>
  </si>
  <si>
    <t>IMPRESORA TERMICA MARCA ZEBRA</t>
  </si>
  <si>
    <t>MONITOR MARCA SAMSUNG MODELO LU28E590 DS-LZ</t>
  </si>
  <si>
    <t>UPS NETION 10 KVA</t>
  </si>
  <si>
    <t>UPS NETION 30 KVA</t>
  </si>
  <si>
    <t>ESCANER HP PRO 2500F1</t>
  </si>
  <si>
    <t>ESCANER HO PRO 2500F1</t>
  </si>
  <si>
    <t>COMPUTADOR DE ESCRITORIO TIPO PC MARCA HERITAGE GROUP</t>
  </si>
  <si>
    <t>ESTACIONES DE TRABAJO MARCA DELL PRESICIÓN TOWER 7810 CON MONITOR</t>
  </si>
  <si>
    <t>PORTATIL DELL INSPIRON 14 3000</t>
  </si>
  <si>
    <t>IMPRESORA EPSON L575</t>
  </si>
  <si>
    <t>IMPRESORA HP PRO M426FDW MULTIFUNCIONAL</t>
  </si>
  <si>
    <t>FOTOCOPIADORA RICOH LASER COLOR MP C3001</t>
  </si>
  <si>
    <t>FOTOCOPIADORA MONOCROMATICA KYOCERA 3145IDN UNIDAD</t>
  </si>
  <si>
    <t>IMPRESORA MULTIFUNCIONAL HP M426FDW UNIDAD</t>
  </si>
  <si>
    <t>COMPUTADOR DE ESCRITORIO MARCA DELL REF 3060SF UNIDAD</t>
  </si>
  <si>
    <t xml:space="preserve"> PORTATIL HP PAVILON 13-an0012la ; 15-dw0002la UNIDAD</t>
  </si>
  <si>
    <t>COMPUTADOR PORTATIL HP PAVILON 13-an0012la ; 15-dw0002la UNIDAD</t>
  </si>
  <si>
    <t>VIDEO CAMARA SONY REF PXW-X70 4K UNIDAD</t>
  </si>
  <si>
    <t>LENTE DE CAMARA REFLEX NIKON REF 18-200MM UNIDAD</t>
  </si>
  <si>
    <t>FOTOCOPIADORA MONOCROMATICA KYOCERA 3145IDN</t>
  </si>
  <si>
    <t>COMPUTADOR DE ESCRITORIO MARCA DELL REF 3060SF</t>
  </si>
  <si>
    <t>COMPUTADOR PORTATIL CORE i5</t>
  </si>
  <si>
    <t>COMPUTADOR PORTATIL ASUS</t>
  </si>
  <si>
    <t>COMPUTADOR PORTATIL HP CELERON</t>
  </si>
  <si>
    <t>VIDEO BEAM OPTOMA</t>
  </si>
  <si>
    <t>MONITOR 24" ASUS</t>
  </si>
  <si>
    <t>KIT TURNEROS LED UNIDAD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</si>
</sst>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8" x14ac:knownFonts="1">
    <font>
      <sz val="11"/>
      <color indexed="8"/>
      <name val="Calibri"/>
      <family val="2"/>
      <scheme val="minor"/>
    </font>
    <font>
      <b/>
      <sz val="11"/>
      <color indexed="9"/>
      <name val="Calibri"/>
      <family val="2"/>
    </font>
    <font>
      <b/>
      <sz val="11"/>
      <color indexed="8"/>
      <name val="Calibri"/>
      <family val="2"/>
    </font>
    <font>
      <b/>
      <sz val="11"/>
      <color indexed="8"/>
      <name val="Calibri"/>
      <family val="2"/>
    </font>
    <font>
      <sz val="11"/>
      <color indexed="8"/>
      <name val="Calibri"/>
      <family val="2"/>
      <scheme val="minor"/>
    </font>
    <font>
      <u/>
      <sz val="11"/>
      <color theme="10"/>
      <name val="Calibri"/>
      <family val="2"/>
      <scheme val="minor"/>
    </font>
    <font>
      <sz val="11"/>
      <name val="Calibri"/>
      <family val="2"/>
      <scheme val="minor"/>
    </font>
    <font>
      <sz val="8"/>
      <color theme="1"/>
      <name val="Calibri"/>
      <family val="2"/>
      <scheme val="minor"/>
    </font>
  </fonts>
  <fills count="6">
    <fill>
      <patternFill patternType="none"/>
    </fill>
    <fill>
      <patternFill patternType="gray125"/>
    </fill>
    <fill>
      <patternFill patternType="solid">
        <fgColor indexed="54"/>
      </patternFill>
    </fill>
    <fill>
      <patternFill patternType="solid">
        <fgColor indexed="43"/>
      </patternFill>
    </fill>
    <fill>
      <patternFill patternType="solid">
        <fgColor indexed="9"/>
      </patternFill>
    </fill>
    <fill>
      <patternFill patternType="solid">
        <fgColor indexed="11"/>
      </patternFill>
    </fill>
  </fills>
  <borders count="5">
    <border>
      <left/>
      <right/>
      <top/>
      <bottom/>
      <diagonal/>
    </border>
    <border>
      <left style="thin">
        <color indexed="8"/>
      </left>
      <right style="thin">
        <color indexed="8"/>
      </right>
      <top style="thin">
        <color indexed="8"/>
      </top>
      <bottom style="thin">
        <color indexed="8"/>
      </bottom>
      <diagonal/>
    </border>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s>
  <cellStyleXfs count="3">
    <xf numFmtId="0" fontId="0" fillId="0" borderId="0"/>
    <xf numFmtId="43" fontId="4" fillId="0" borderId="0" applyFont="0" applyFill="0" applyBorder="0" applyAlignment="0" applyProtection="0"/>
    <xf numFmtId="0" fontId="5" fillId="0" borderId="2" applyNumberFormat="0" applyFill="0" applyBorder="0" applyAlignment="0" applyProtection="0"/>
  </cellStyleXfs>
  <cellXfs count="27">
    <xf numFmtId="0" fontId="0" fillId="0" borderId="0" xfId="0"/>
    <xf numFmtId="0" fontId="1" fillId="2" borderId="1" xfId="0" applyFont="1" applyFill="1" applyBorder="1" applyAlignment="1">
      <alignment horizontal="center" vertical="center"/>
    </xf>
    <xf numFmtId="0" fontId="0" fillId="3" borderId="2" xfId="0" applyFill="1" applyBorder="1" applyAlignment="1">
      <alignment horizontal="center" vertical="center"/>
    </xf>
    <xf numFmtId="14" fontId="0" fillId="4" borderId="3" xfId="0" applyNumberFormat="1" applyFill="1" applyBorder="1" applyAlignment="1" applyProtection="1">
      <alignment vertical="center"/>
      <protection locked="0"/>
    </xf>
    <xf numFmtId="0" fontId="0" fillId="4" borderId="3" xfId="0" applyFill="1" applyBorder="1" applyAlignment="1" applyProtection="1">
      <alignment vertical="center"/>
      <protection locked="0"/>
    </xf>
    <xf numFmtId="14" fontId="2" fillId="4" borderId="4" xfId="0" applyNumberFormat="1" applyFont="1" applyFill="1" applyBorder="1" applyAlignment="1">
      <alignment horizontal="center" vertical="center"/>
    </xf>
    <xf numFmtId="0" fontId="3" fillId="5" borderId="3" xfId="0" applyFont="1" applyFill="1" applyBorder="1" applyAlignment="1">
      <alignment vertical="center"/>
    </xf>
    <xf numFmtId="0" fontId="1" fillId="2" borderId="1" xfId="0" applyFont="1" applyFill="1" applyBorder="1" applyAlignment="1">
      <alignment horizontal="center" vertical="center"/>
    </xf>
    <xf numFmtId="0" fontId="0" fillId="0" borderId="0" xfId="0"/>
    <xf numFmtId="0" fontId="1" fillId="2" borderId="1" xfId="0" applyFont="1" applyFill="1" applyBorder="1" applyAlignment="1">
      <alignment horizontal="center" vertical="center"/>
    </xf>
    <xf numFmtId="0" fontId="0" fillId="0" borderId="0" xfId="0"/>
    <xf numFmtId="4" fontId="0" fillId="4" borderId="3" xfId="0" applyNumberFormat="1" applyFill="1" applyBorder="1" applyAlignment="1" applyProtection="1">
      <alignment vertical="center"/>
      <protection locked="0"/>
    </xf>
    <xf numFmtId="43" fontId="1" fillId="2" borderId="1" xfId="1" applyFont="1" applyFill="1" applyBorder="1" applyAlignment="1">
      <alignment horizontal="center" vertical="center"/>
    </xf>
    <xf numFmtId="43" fontId="0" fillId="0" borderId="0" xfId="1" applyFont="1"/>
    <xf numFmtId="43" fontId="0" fillId="4" borderId="3" xfId="1" applyFont="1" applyFill="1" applyBorder="1" applyAlignment="1" applyProtection="1">
      <alignment vertical="center"/>
      <protection locked="0"/>
    </xf>
    <xf numFmtId="0" fontId="5" fillId="4" borderId="3" xfId="2" applyFill="1" applyBorder="1" applyAlignment="1" applyProtection="1">
      <alignment vertical="center"/>
      <protection locked="0"/>
    </xf>
    <xf numFmtId="0" fontId="1" fillId="2" borderId="1" xfId="0" applyFont="1" applyFill="1" applyBorder="1" applyAlignment="1">
      <alignment horizontal="center" vertical="center"/>
    </xf>
    <xf numFmtId="0" fontId="0" fillId="0" borderId="0" xfId="0"/>
    <xf numFmtId="0" fontId="6" fillId="4" borderId="3" xfId="0" applyFont="1" applyFill="1" applyBorder="1" applyAlignment="1" applyProtection="1">
      <alignment vertical="center"/>
      <protection locked="0"/>
    </xf>
    <xf numFmtId="0" fontId="0" fillId="0" borderId="0" xfId="0"/>
    <xf numFmtId="0" fontId="1" fillId="2" borderId="1" xfId="0" applyFont="1" applyFill="1" applyBorder="1" applyAlignment="1">
      <alignment horizontal="center" vertical="center"/>
    </xf>
    <xf numFmtId="0" fontId="0" fillId="0" borderId="0" xfId="0"/>
    <xf numFmtId="0" fontId="0" fillId="0" borderId="4" xfId="0" applyBorder="1" applyAlignment="1">
      <alignment horizontal="center"/>
    </xf>
    <xf numFmtId="0" fontId="7" fillId="0" borderId="4" xfId="0" applyFont="1" applyBorder="1" applyAlignment="1">
      <alignment horizontal="center"/>
    </xf>
    <xf numFmtId="0" fontId="0" fillId="0" borderId="4" xfId="0" applyBorder="1"/>
    <xf numFmtId="0" fontId="7" fillId="0" borderId="4" xfId="0" applyFont="1" applyBorder="1"/>
    <xf numFmtId="0" fontId="7" fillId="0" borderId="0" xfId="0" applyFont="1"/>
  </cellXfs>
  <cellStyles count="3">
    <cellStyle name="Hipervínculo" xfId="2" builtinId="8"/>
    <cellStyle name="Millares"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1" Type="http://schemas.openxmlformats.org/officeDocument/2006/relationships/image" Target="../media/image1.gif"/></Relationships>
</file>

<file path=xl/drawings/_rels/drawing4.xml.rels><?xml version="1.0" encoding="UTF-8" standalone="yes"?>
<Relationships xmlns="http://schemas.openxmlformats.org/package/2006/relationships"><Relationship Id="rId1" Type="http://schemas.openxmlformats.org/officeDocument/2006/relationships/image" Target="../media/image1.gif"/></Relationships>
</file>

<file path=xl/drawings/_rels/drawing5.xml.rels><?xml version="1.0" encoding="UTF-8" standalone="yes"?>
<Relationships xmlns="http://schemas.openxmlformats.org/package/2006/relationships"><Relationship Id="rId1" Type="http://schemas.openxmlformats.org/officeDocument/2006/relationships/image" Target="../media/image1.gif"/></Relationships>
</file>

<file path=xl/drawings/_rels/drawing6.xml.rels><?xml version="1.0" encoding="UTF-8" standalone="yes"?>
<Relationships xmlns="http://schemas.openxmlformats.org/package/2006/relationships"><Relationship Id="rId1" Type="http://schemas.openxmlformats.org/officeDocument/2006/relationships/image" Target="../media/image1.gif"/></Relationships>
</file>

<file path=xl/drawings/_rels/drawing7.xml.rels><?xml version="1.0" encoding="UTF-8" standalone="yes"?>
<Relationships xmlns="http://schemas.openxmlformats.org/package/2006/relationships"><Relationship Id="rId1" Type="http://schemas.openxmlformats.org/officeDocument/2006/relationships/image" Target="../media/image1.gif"/></Relationships>
</file>

<file path=xl/drawings/_rels/drawing8.xml.rels><?xml version="1.0" encoding="UTF-8" standalone="yes"?>
<Relationships xmlns="http://schemas.openxmlformats.org/package/2006/relationships"><Relationship Id="rId1" Type="http://schemas.openxmlformats.org/officeDocument/2006/relationships/image" Target="../media/image1.gif"/></Relationships>
</file>

<file path=xl/drawings/_rels/drawing9.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609709" cy="571543"/>
        </a:xfrm>
        <a:prstGeom prst="rect">
          <a:avLst/>
        </a:prstGeom>
      </xdr:spPr>
    </xdr:pic>
    <xdr:clientData/>
  </xdr:twoCellAnchor>
  <xdr:twoCellAnchor editAs="oneCell">
    <xdr:from>
      <xdr:col>0</xdr:col>
      <xdr:colOff>0</xdr:colOff>
      <xdr:row>0</xdr:row>
      <xdr:rowOff>0</xdr:rowOff>
    </xdr:from>
    <xdr:to>
      <xdr:col>1</xdr:col>
      <xdr:colOff>109</xdr:colOff>
      <xdr:row>3</xdr:row>
      <xdr:rowOff>43</xdr:rowOff>
    </xdr:to>
    <xdr:pic>
      <xdr:nvPicPr>
        <xdr:cNvPr id="3" name="Picture 1" descr="Picture">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0" y="0"/>
          <a:ext cx="609709" cy="571543"/>
        </a:xfrm>
        <a:prstGeom prst="rect">
          <a:avLst/>
        </a:prstGeom>
      </xdr:spPr>
    </xdr:pic>
    <xdr:clientData/>
  </xdr:twoCellAnchor>
  <xdr:twoCellAnchor editAs="oneCell">
    <xdr:from>
      <xdr:col>0</xdr:col>
      <xdr:colOff>0</xdr:colOff>
      <xdr:row>0</xdr:row>
      <xdr:rowOff>0</xdr:rowOff>
    </xdr:from>
    <xdr:to>
      <xdr:col>1</xdr:col>
      <xdr:colOff>109</xdr:colOff>
      <xdr:row>3</xdr:row>
      <xdr:rowOff>43</xdr:rowOff>
    </xdr:to>
    <xdr:pic>
      <xdr:nvPicPr>
        <xdr:cNvPr id="4" name="Picture 1" descr="Picture">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stretch>
          <a:fillRect/>
        </a:stretch>
      </xdr:blipFill>
      <xdr:spPr>
        <a:xfrm>
          <a:off x="0" y="0"/>
          <a:ext cx="609709" cy="57154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609709</xdr:colOff>
      <xdr:row>3</xdr:row>
      <xdr:rowOff>43</xdr:rowOff>
    </xdr:to>
    <xdr:pic>
      <xdr:nvPicPr>
        <xdr:cNvPr id="2" name="Picture 1" descr="Picture">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mailto:director@corpamag.gov.co"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351006"/>
  <sheetViews>
    <sheetView tabSelected="1" topLeftCell="B1" workbookViewId="0">
      <selection activeCell="C19" sqref="C19"/>
    </sheetView>
  </sheetViews>
  <sheetFormatPr baseColWidth="10" defaultColWidth="9.140625" defaultRowHeight="15" x14ac:dyDescent="0.25"/>
  <cols>
    <col min="1" max="1" width="9.140625" style="10"/>
    <col min="2" max="2" width="87" style="10" customWidth="1"/>
    <col min="3" max="3" width="60.85546875" style="10" customWidth="1"/>
    <col min="4" max="4" width="35.7109375" style="10" customWidth="1"/>
    <col min="5" max="16384" width="9.140625" style="10"/>
  </cols>
  <sheetData>
    <row r="1" spans="1:4" x14ac:dyDescent="0.25">
      <c r="B1" s="9" t="s">
        <v>0</v>
      </c>
      <c r="C1" s="9">
        <v>54</v>
      </c>
      <c r="D1" s="9" t="s">
        <v>1</v>
      </c>
    </row>
    <row r="2" spans="1:4" x14ac:dyDescent="0.25">
      <c r="B2" s="9" t="s">
        <v>2</v>
      </c>
      <c r="C2" s="9">
        <v>373</v>
      </c>
      <c r="D2" s="9" t="s">
        <v>346</v>
      </c>
    </row>
    <row r="3" spans="1:4" x14ac:dyDescent="0.25">
      <c r="B3" s="9" t="s">
        <v>3</v>
      </c>
      <c r="C3" s="9">
        <v>1</v>
      </c>
    </row>
    <row r="4" spans="1:4" x14ac:dyDescent="0.25">
      <c r="B4" s="9" t="s">
        <v>4</v>
      </c>
      <c r="C4" s="9">
        <v>114</v>
      </c>
    </row>
    <row r="5" spans="1:4" x14ac:dyDescent="0.25">
      <c r="B5" s="9" t="s">
        <v>5</v>
      </c>
      <c r="C5" s="5">
        <v>43830</v>
      </c>
    </row>
    <row r="6" spans="1:4" x14ac:dyDescent="0.25">
      <c r="B6" s="9" t="s">
        <v>6</v>
      </c>
      <c r="C6" s="9">
        <v>0</v>
      </c>
      <c r="D6" s="9" t="s">
        <v>7</v>
      </c>
    </row>
    <row r="8" spans="1:4" x14ac:dyDescent="0.25">
      <c r="A8" s="9" t="s">
        <v>8</v>
      </c>
      <c r="B8" s="20" t="s">
        <v>347</v>
      </c>
      <c r="C8" s="21"/>
    </row>
    <row r="9" spans="1:4" x14ac:dyDescent="0.25">
      <c r="C9" s="9">
        <v>4</v>
      </c>
    </row>
    <row r="10" spans="1:4" ht="15.75" thickBot="1" x14ac:dyDescent="0.3">
      <c r="C10" s="9" t="s">
        <v>348</v>
      </c>
    </row>
    <row r="11" spans="1:4" ht="15.75" thickBot="1" x14ac:dyDescent="0.3">
      <c r="A11" s="9">
        <v>10</v>
      </c>
      <c r="B11" s="10" t="s">
        <v>349</v>
      </c>
      <c r="C11" s="4" t="s">
        <v>364</v>
      </c>
    </row>
    <row r="12" spans="1:4" ht="15.75" thickBot="1" x14ac:dyDescent="0.3">
      <c r="A12" s="9">
        <v>20</v>
      </c>
      <c r="B12" s="10" t="s">
        <v>350</v>
      </c>
      <c r="C12" s="4" t="s">
        <v>358</v>
      </c>
    </row>
    <row r="13" spans="1:4" ht="15.75" thickBot="1" x14ac:dyDescent="0.3">
      <c r="A13" s="9">
        <v>30</v>
      </c>
      <c r="B13" s="10" t="s">
        <v>351</v>
      </c>
      <c r="C13" s="4">
        <v>12552861</v>
      </c>
    </row>
    <row r="14" spans="1:4" ht="15.75" thickBot="1" x14ac:dyDescent="0.3">
      <c r="A14" s="9">
        <v>40</v>
      </c>
      <c r="B14" s="10" t="s">
        <v>352</v>
      </c>
      <c r="C14" s="15" t="s">
        <v>365</v>
      </c>
    </row>
    <row r="15" spans="1:4" ht="15.75" thickBot="1" x14ac:dyDescent="0.3">
      <c r="A15" s="9">
        <v>50</v>
      </c>
      <c r="B15" s="10" t="s">
        <v>353</v>
      </c>
      <c r="C15" s="4" t="s">
        <v>357</v>
      </c>
    </row>
    <row r="16" spans="1:4" ht="15.75" thickBot="1" x14ac:dyDescent="0.3">
      <c r="A16" s="9">
        <v>60</v>
      </c>
      <c r="B16" s="10" t="s">
        <v>354</v>
      </c>
      <c r="C16" s="3">
        <v>42370</v>
      </c>
    </row>
    <row r="17" spans="1:3" ht="15.75" thickBot="1" x14ac:dyDescent="0.3">
      <c r="A17" s="9">
        <v>70</v>
      </c>
      <c r="B17" s="10" t="s">
        <v>355</v>
      </c>
      <c r="C17" s="3">
        <v>43819</v>
      </c>
    </row>
    <row r="351003" spans="1:2" x14ac:dyDescent="0.25">
      <c r="A351003" s="10" t="s">
        <v>356</v>
      </c>
      <c r="B351003" s="10" t="s">
        <v>357</v>
      </c>
    </row>
    <row r="351004" spans="1:2" x14ac:dyDescent="0.25">
      <c r="A351004" s="10" t="s">
        <v>358</v>
      </c>
      <c r="B351004" s="10" t="s">
        <v>359</v>
      </c>
    </row>
    <row r="351005" spans="1:2" x14ac:dyDescent="0.25">
      <c r="A351005" s="10" t="s">
        <v>360</v>
      </c>
      <c r="B351005" s="10" t="s">
        <v>361</v>
      </c>
    </row>
    <row r="351006" spans="1:2" x14ac:dyDescent="0.25">
      <c r="A351006" s="10" t="s">
        <v>10</v>
      </c>
    </row>
  </sheetData>
  <mergeCells count="1">
    <mergeCell ref="B8:C8"/>
  </mergeCells>
  <dataValidations count="6">
    <dataValidation type="date" allowBlank="1" showInputMessage="1" errorTitle="Entrada no válida" error="Por favor escriba una fecha válida (AAAA/MM/DD)" promptTitle="Ingrese una fecha (AAAA/MM/DD)" prompt=" Registre la fecha de POSESIÓN en el cargo del Representante Legal que termina la gestión. (FORMATO AAAA/MM/DD)" sqref="C16:C17" xr:uid="{00000000-0002-0000-0000-000000000000}">
      <formula1>1900/1/1</formula1>
      <formula2>3000/1/1</formula2>
    </dataValidation>
    <dataValidation type="list" allowBlank="1" showInputMessage="1" showErrorMessage="1" errorTitle="Entrada no válida" error="Por favor seleccione un elemento de la lista" promptTitle="Seleccione un elemento de la lista" prompt=" Seleccione de la lista la CONDICIÓN por la que se presenta el Acta al Culminar la Gestión." sqref="C15" xr:uid="{00000000-0002-0000-0000-000001000000}">
      <formula1>#REF!</formula1>
    </dataValidation>
    <dataValidation type="textLength" allowBlank="1" showInputMessage="1" showErrorMessage="1" errorTitle="Entrada no válida" error="Escriba un texto " promptTitle="Cualquier contenido" prompt=" Registre COMPLETO el correo electrónico institucional del nuevo Representante Legal." sqref="C14" xr:uid="{00000000-0002-0000-0000-000002000000}">
      <formula1>0</formula1>
      <formula2>4000</formula2>
    </dataValidation>
    <dataValidation type="textLength" allowBlank="1" showInputMessage="1" showErrorMessage="1" errorTitle="Entrada no válida" error="Escriba un texto " promptTitle="Cualquier contenido" prompt=" Registre COMPLETO el número de identificación del nuevo Representante Legal." sqref="C13" xr:uid="{00000000-0002-0000-0000-000003000000}">
      <formula1>0</formula1>
      <formula2>4000</formula2>
    </dataValidation>
    <dataValidation type="list" allowBlank="1" showInputMessage="1" showErrorMessage="1" errorTitle="Entrada no válida" error="Por favor seleccione un elemento de la lista" promptTitle="Seleccione un elemento de la lista" sqref="C12" xr:uid="{00000000-0002-0000-0000-000004000000}">
      <formula1>#REF!</formula1>
    </dataValidation>
    <dataValidation type="textLength" allowBlank="1" showInputMessage="1" showErrorMessage="1" errorTitle="Entrada no válida" error="Escriba un texto " promptTitle="Cualquier contenido" prompt=" Registre COMPLETOS nombre(s) y apellido(s) del nuevo Representante Legal de la Entidad, como aparece en el Documento de Identidad." sqref="C11" xr:uid="{00000000-0002-0000-0000-000005000000}">
      <formula1>0</formula1>
      <formula2>4000</formula2>
    </dataValidation>
  </dataValidations>
  <hyperlinks>
    <hyperlink ref="C14" r:id="rId1" xr:uid="{00000000-0004-0000-0000-000000000000}"/>
  </hyperlinks>
  <pageMargins left="0.7" right="0.7" top="0.75" bottom="0.75" header="0.3" footer="0.3"/>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V351005"/>
  <sheetViews>
    <sheetView workbookViewId="0">
      <selection activeCell="E22" sqref="E22"/>
    </sheetView>
  </sheetViews>
  <sheetFormatPr baseColWidth="10" defaultColWidth="9.140625" defaultRowHeight="15" x14ac:dyDescent="0.25"/>
  <cols>
    <col min="1" max="1" width="9.28515625" bestFit="1" customWidth="1"/>
    <col min="2" max="2" width="16" customWidth="1"/>
    <col min="3" max="3" width="15.42578125" bestFit="1" customWidth="1"/>
    <col min="4" max="4" width="18" customWidth="1"/>
    <col min="5" max="5" width="22" customWidth="1"/>
    <col min="6" max="6" width="25" customWidth="1"/>
    <col min="7" max="7" width="18.85546875" bestFit="1" customWidth="1"/>
    <col min="8" max="8" width="22" customWidth="1"/>
    <col min="9" max="9" width="25" customWidth="1"/>
    <col min="10" max="10" width="18.85546875" bestFit="1" customWidth="1"/>
    <col min="11" max="11" width="28" customWidth="1"/>
    <col min="12" max="12" width="26" customWidth="1"/>
    <col min="13" max="13" width="33" customWidth="1"/>
    <col min="14" max="14" width="27" customWidth="1"/>
    <col min="15" max="15" width="30" customWidth="1"/>
    <col min="16" max="16" width="28" customWidth="1"/>
    <col min="17" max="17" width="30" customWidth="1"/>
    <col min="18" max="18" width="20" customWidth="1"/>
    <col min="19" max="19" width="19" customWidth="1"/>
    <col min="21" max="256" width="8" hidden="1"/>
  </cols>
  <sheetData>
    <row r="1" spans="1:19" x14ac:dyDescent="0.25">
      <c r="B1" s="1" t="s">
        <v>0</v>
      </c>
      <c r="C1" s="1">
        <v>54</v>
      </c>
      <c r="D1" s="1" t="s">
        <v>1</v>
      </c>
    </row>
    <row r="2" spans="1:19" x14ac:dyDescent="0.25">
      <c r="B2" s="1" t="s">
        <v>2</v>
      </c>
      <c r="C2" s="1">
        <v>402</v>
      </c>
      <c r="D2" s="1" t="s">
        <v>11</v>
      </c>
    </row>
    <row r="3" spans="1:19" x14ac:dyDescent="0.25">
      <c r="B3" s="1" t="s">
        <v>3</v>
      </c>
      <c r="C3" s="1">
        <v>1</v>
      </c>
    </row>
    <row r="4" spans="1:19" x14ac:dyDescent="0.25">
      <c r="B4" s="1" t="s">
        <v>4</v>
      </c>
      <c r="C4" s="1">
        <v>114</v>
      </c>
    </row>
    <row r="5" spans="1:19" x14ac:dyDescent="0.25">
      <c r="B5" s="1" t="s">
        <v>5</v>
      </c>
      <c r="C5" s="5">
        <v>43830</v>
      </c>
    </row>
    <row r="6" spans="1:19" x14ac:dyDescent="0.25">
      <c r="B6" s="1" t="s">
        <v>6</v>
      </c>
      <c r="C6" s="1">
        <v>0</v>
      </c>
      <c r="D6" s="1" t="s">
        <v>7</v>
      </c>
    </row>
    <row r="8" spans="1:19" x14ac:dyDescent="0.25">
      <c r="A8" s="1" t="s">
        <v>8</v>
      </c>
      <c r="B8" s="20" t="s">
        <v>12</v>
      </c>
      <c r="C8" s="21"/>
      <c r="D8" s="21"/>
      <c r="E8" s="21"/>
      <c r="F8" s="21"/>
      <c r="G8" s="21"/>
      <c r="H8" s="21"/>
      <c r="I8" s="21"/>
      <c r="J8" s="21"/>
      <c r="K8" s="21"/>
      <c r="L8" s="21"/>
      <c r="M8" s="21"/>
      <c r="N8" s="21"/>
      <c r="O8" s="21"/>
      <c r="P8" s="21"/>
      <c r="Q8" s="21"/>
      <c r="R8" s="21"/>
      <c r="S8" s="21"/>
    </row>
    <row r="9" spans="1:19" x14ac:dyDescent="0.25">
      <c r="C9" s="1">
        <v>4</v>
      </c>
      <c r="D9" s="1">
        <v>8</v>
      </c>
      <c r="E9" s="1">
        <v>12</v>
      </c>
      <c r="F9" s="1">
        <v>16</v>
      </c>
      <c r="G9" s="1">
        <v>20</v>
      </c>
      <c r="H9" s="1">
        <v>24</v>
      </c>
      <c r="I9" s="1">
        <v>28</v>
      </c>
      <c r="J9" s="1">
        <v>32</v>
      </c>
      <c r="K9" s="1">
        <v>36</v>
      </c>
      <c r="L9" s="1">
        <v>40</v>
      </c>
      <c r="M9" s="1">
        <v>44</v>
      </c>
      <c r="N9" s="1">
        <v>48</v>
      </c>
      <c r="O9" s="1">
        <v>52</v>
      </c>
      <c r="P9" s="1">
        <v>56</v>
      </c>
      <c r="Q9" s="1">
        <v>60</v>
      </c>
      <c r="R9" s="1">
        <v>64</v>
      </c>
      <c r="S9" s="1">
        <v>68</v>
      </c>
    </row>
    <row r="10" spans="1:19" x14ac:dyDescent="0.25">
      <c r="C10" s="1" t="s">
        <v>13</v>
      </c>
      <c r="D10" s="1" t="s">
        <v>14</v>
      </c>
      <c r="E10" s="1" t="s">
        <v>15</v>
      </c>
      <c r="F10" s="1" t="s">
        <v>16</v>
      </c>
      <c r="G10" s="1" t="s">
        <v>17</v>
      </c>
      <c r="H10" s="1" t="s">
        <v>18</v>
      </c>
      <c r="I10" s="1" t="s">
        <v>19</v>
      </c>
      <c r="J10" s="1" t="s">
        <v>20</v>
      </c>
      <c r="K10" s="1" t="s">
        <v>21</v>
      </c>
      <c r="L10" s="1" t="s">
        <v>22</v>
      </c>
      <c r="M10" s="1" t="s">
        <v>23</v>
      </c>
      <c r="N10" s="1" t="s">
        <v>24</v>
      </c>
      <c r="O10" s="1" t="s">
        <v>25</v>
      </c>
      <c r="P10" s="1" t="s">
        <v>26</v>
      </c>
      <c r="Q10" s="1" t="s">
        <v>27</v>
      </c>
      <c r="R10" s="1" t="s">
        <v>28</v>
      </c>
      <c r="S10" s="1" t="s">
        <v>29</v>
      </c>
    </row>
    <row r="11" spans="1:19" s="13" customFormat="1" ht="15.75" thickBot="1" x14ac:dyDescent="0.3">
      <c r="A11" s="12">
        <v>1</v>
      </c>
      <c r="B11" s="13" t="s">
        <v>30</v>
      </c>
      <c r="C11" s="14" t="s">
        <v>45</v>
      </c>
      <c r="D11" s="14">
        <v>35012099021.019997</v>
      </c>
      <c r="E11" s="14">
        <v>32047691218.029999</v>
      </c>
      <c r="F11" s="14">
        <v>2964407802.9899998</v>
      </c>
      <c r="G11" s="14">
        <v>312234085628.08002</v>
      </c>
      <c r="H11" s="14">
        <v>4709506995.0799999</v>
      </c>
      <c r="I11" s="14">
        <v>307524578633</v>
      </c>
      <c r="J11" s="14">
        <v>-277221986607.06</v>
      </c>
      <c r="K11" s="14">
        <f>26202103641.73+1085756487+4108815836.8</f>
        <v>31396675965.529999</v>
      </c>
      <c r="L11" s="14">
        <f>11192528500.07+20000000+9923734336.69</f>
        <v>21136262836.760002</v>
      </c>
      <c r="M11" s="14"/>
      <c r="N11" s="14">
        <f>+K11-L11</f>
        <v>10260413128.769997</v>
      </c>
      <c r="O11" s="14">
        <v>10495919902.209999</v>
      </c>
      <c r="P11" s="14">
        <f>298992182557-181041874.91</f>
        <v>298811140682.09003</v>
      </c>
      <c r="Q11" s="14">
        <f>+O11-P11</f>
        <v>-288315220779.88</v>
      </c>
      <c r="R11" s="14">
        <f>+N11+Q11</f>
        <v>-278054807651.10999</v>
      </c>
      <c r="S11" s="14" t="s">
        <v>9</v>
      </c>
    </row>
    <row r="12" spans="1:19" s="13" customFormat="1" ht="15.75" thickBot="1" x14ac:dyDescent="0.3">
      <c r="A12" s="12">
        <v>2</v>
      </c>
      <c r="B12" s="13" t="s">
        <v>134</v>
      </c>
      <c r="C12" s="14" t="s">
        <v>46</v>
      </c>
      <c r="D12" s="14">
        <v>38541738819.839996</v>
      </c>
      <c r="E12" s="14">
        <v>33671981819.66</v>
      </c>
      <c r="F12" s="14">
        <v>4869757000.1800003</v>
      </c>
      <c r="G12" s="14">
        <v>31798272714.110001</v>
      </c>
      <c r="H12" s="14">
        <v>4293988099.1100001</v>
      </c>
      <c r="I12" s="14">
        <v>27504284615</v>
      </c>
      <c r="J12" s="14">
        <v>6743466105.7299995</v>
      </c>
      <c r="K12" s="14">
        <f>26961624257.06+164839308+32693043723.93</f>
        <v>59819507288.990005</v>
      </c>
      <c r="L12" s="14">
        <f>12960636286.74+144459490+46779462616.72+186489048</f>
        <v>60071047441.459999</v>
      </c>
      <c r="M12" s="14"/>
      <c r="N12" s="14">
        <f>+K12-L12</f>
        <v>-251540152.46999359</v>
      </c>
      <c r="O12" s="14">
        <v>301188330372.59003</v>
      </c>
      <c r="P12" s="14">
        <f>84448846.99+18508421066</f>
        <v>18592869912.990002</v>
      </c>
      <c r="Q12" s="14">
        <f>+O12-P12</f>
        <v>282595460459.60004</v>
      </c>
      <c r="R12" s="14">
        <f>+N12+Q12</f>
        <v>282343920307.13007</v>
      </c>
      <c r="S12" s="14" t="s">
        <v>9</v>
      </c>
    </row>
    <row r="13" spans="1:19" s="13" customFormat="1" ht="15.75" thickBot="1" x14ac:dyDescent="0.3">
      <c r="A13" s="12">
        <v>3</v>
      </c>
      <c r="B13" s="13" t="s">
        <v>135</v>
      </c>
      <c r="C13" s="14" t="s">
        <v>47</v>
      </c>
      <c r="D13" s="14">
        <v>36353829689.360001</v>
      </c>
      <c r="E13" s="14">
        <v>30758585848.290001</v>
      </c>
      <c r="F13" s="14">
        <v>5595243841.0699997</v>
      </c>
      <c r="G13" s="14">
        <v>33700134672.16</v>
      </c>
      <c r="H13" s="14">
        <v>5225915003.1599998</v>
      </c>
      <c r="I13" s="14">
        <v>28474219669</v>
      </c>
      <c r="J13" s="14">
        <v>2653695017.1999998</v>
      </c>
      <c r="K13" s="14">
        <v>68150218619</v>
      </c>
      <c r="L13" s="14">
        <v>70139406512.009995</v>
      </c>
      <c r="M13" s="14"/>
      <c r="N13" s="14">
        <f t="shared" ref="N13:N14" si="0">+K13-L13</f>
        <v>-1989187893.0099945</v>
      </c>
      <c r="O13" s="14">
        <v>1047808209.7</v>
      </c>
      <c r="P13" s="14">
        <v>59388098.009999998</v>
      </c>
      <c r="Q13" s="14">
        <f>+O13-P13</f>
        <v>988420111.69000006</v>
      </c>
      <c r="R13" s="14">
        <f>+N13+Q13</f>
        <v>-1000767781.3199944</v>
      </c>
      <c r="S13" s="14" t="s">
        <v>9</v>
      </c>
    </row>
    <row r="14" spans="1:19" s="13" customFormat="1" ht="15.75" thickBot="1" x14ac:dyDescent="0.3">
      <c r="A14" s="12">
        <v>4</v>
      </c>
      <c r="B14" s="13" t="s">
        <v>136</v>
      </c>
      <c r="C14" s="14" t="s">
        <v>48</v>
      </c>
      <c r="D14" s="14">
        <f>+F14+E14</f>
        <v>37754745430.779999</v>
      </c>
      <c r="E14" s="14">
        <v>32343747058.900002</v>
      </c>
      <c r="F14" s="14">
        <v>5410998371.8800001</v>
      </c>
      <c r="G14" s="14">
        <f>+H14+I14</f>
        <v>6983524423.4399996</v>
      </c>
      <c r="H14" s="14">
        <v>4992415135.4399996</v>
      </c>
      <c r="I14" s="14">
        <v>1991109288</v>
      </c>
      <c r="J14" s="14">
        <v>30771221007.34</v>
      </c>
      <c r="K14" s="14">
        <v>46589016484</v>
      </c>
      <c r="L14" s="14">
        <v>43819995254</v>
      </c>
      <c r="M14" s="14"/>
      <c r="N14" s="14">
        <f t="shared" si="0"/>
        <v>2769021230</v>
      </c>
      <c r="O14" s="14">
        <v>27298517050</v>
      </c>
      <c r="P14" s="14">
        <v>85016355</v>
      </c>
      <c r="Q14" s="14">
        <f>+O14-P14</f>
        <v>27213500695</v>
      </c>
      <c r="R14" s="14">
        <f>+N14+Q14</f>
        <v>29982521925</v>
      </c>
      <c r="S14" s="14" t="s">
        <v>362</v>
      </c>
    </row>
    <row r="350981" spans="1:1" x14ac:dyDescent="0.25">
      <c r="A350981" t="s">
        <v>31</v>
      </c>
    </row>
    <row r="350982" spans="1:1" x14ac:dyDescent="0.25">
      <c r="A350982" t="s">
        <v>32</v>
      </c>
    </row>
    <row r="350983" spans="1:1" x14ac:dyDescent="0.25">
      <c r="A350983" t="s">
        <v>33</v>
      </c>
    </row>
    <row r="350984" spans="1:1" x14ac:dyDescent="0.25">
      <c r="A350984" t="s">
        <v>34</v>
      </c>
    </row>
    <row r="350985" spans="1:1" x14ac:dyDescent="0.25">
      <c r="A350985" t="s">
        <v>35</v>
      </c>
    </row>
    <row r="350986" spans="1:1" x14ac:dyDescent="0.25">
      <c r="A350986" t="s">
        <v>36</v>
      </c>
    </row>
    <row r="350987" spans="1:1" x14ac:dyDescent="0.25">
      <c r="A350987" t="s">
        <v>37</v>
      </c>
    </row>
    <row r="350988" spans="1:1" x14ac:dyDescent="0.25">
      <c r="A350988" t="s">
        <v>38</v>
      </c>
    </row>
    <row r="350989" spans="1:1" x14ac:dyDescent="0.25">
      <c r="A350989" t="s">
        <v>39</v>
      </c>
    </row>
    <row r="350990" spans="1:1" x14ac:dyDescent="0.25">
      <c r="A350990" t="s">
        <v>40</v>
      </c>
    </row>
    <row r="350991" spans="1:1" x14ac:dyDescent="0.25">
      <c r="A350991" t="s">
        <v>41</v>
      </c>
    </row>
    <row r="350992" spans="1:1" x14ac:dyDescent="0.25">
      <c r="A350992" t="s">
        <v>42</v>
      </c>
    </row>
    <row r="350993" spans="1:1" x14ac:dyDescent="0.25">
      <c r="A350993" t="s">
        <v>43</v>
      </c>
    </row>
    <row r="350994" spans="1:1" x14ac:dyDescent="0.25">
      <c r="A350994" t="s">
        <v>44</v>
      </c>
    </row>
    <row r="350995" spans="1:1" x14ac:dyDescent="0.25">
      <c r="A350995" t="s">
        <v>45</v>
      </c>
    </row>
    <row r="350996" spans="1:1" x14ac:dyDescent="0.25">
      <c r="A350996" t="s">
        <v>46</v>
      </c>
    </row>
    <row r="350997" spans="1:1" x14ac:dyDescent="0.25">
      <c r="A350997" t="s">
        <v>47</v>
      </c>
    </row>
    <row r="350998" spans="1:1" x14ac:dyDescent="0.25">
      <c r="A350998" t="s">
        <v>48</v>
      </c>
    </row>
    <row r="350999" spans="1:1" x14ac:dyDescent="0.25">
      <c r="A350999" t="s">
        <v>49</v>
      </c>
    </row>
    <row r="351000" spans="1:1" x14ac:dyDescent="0.25">
      <c r="A351000" t="s">
        <v>50</v>
      </c>
    </row>
    <row r="351001" spans="1:1" x14ac:dyDescent="0.25">
      <c r="A351001" t="s">
        <v>51</v>
      </c>
    </row>
    <row r="351002" spans="1:1" x14ac:dyDescent="0.25">
      <c r="A351002" t="s">
        <v>52</v>
      </c>
    </row>
    <row r="351003" spans="1:1" x14ac:dyDescent="0.25">
      <c r="A351003" t="s">
        <v>53</v>
      </c>
    </row>
    <row r="351004" spans="1:1" x14ac:dyDescent="0.25">
      <c r="A351004" t="s">
        <v>54</v>
      </c>
    </row>
    <row r="351005" spans="1:1" x14ac:dyDescent="0.25">
      <c r="A351005" t="s">
        <v>55</v>
      </c>
    </row>
  </sheetData>
  <mergeCells count="1">
    <mergeCell ref="B8:S8"/>
  </mergeCells>
  <dataValidations count="17">
    <dataValidation type="list" allowBlank="1" showInputMessage="1" showErrorMessage="1" errorTitle="Entrada no válida" error="Por favor seleccione un elemento de la lista" promptTitle="Seleccione un elemento de la lista" prompt=" Seleccione de la lista la VIGENCIA por año. Incluya tantas filas como sea necesario; una por año o fracción superior a 30 días. Empiece por el último año que estuvo en el cargo." sqref="C11:C14" xr:uid="{00000000-0002-0000-0100-000000000000}">
      <formula1>$A$350980:$A$351005</formula1>
    </dataValidation>
    <dataValidation type="decimal" allowBlank="1" showInputMessage="1" showErrorMessage="1" errorTitle="Entrada no válida" error="Por favor escriba un número" promptTitle="Escriba un número en esta casilla" prompt=" Registre EN PESOS el valor del ACTIVO TOTAL." sqref="D11:D14" xr:uid="{00000000-0002-0000-0100-000001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l ACTIVO CORRIENTE." sqref="E11:E14" xr:uid="{00000000-0002-0000-0100-000002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l ACTIVO NO CORRIENTE." sqref="F11:F14" xr:uid="{00000000-0002-0000-0100-000003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l PASIVO TOTAL." sqref="G11:G14" xr:uid="{00000000-0002-0000-0100-000004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l PASIVO CORRIENTE." sqref="H11:H14" xr:uid="{00000000-0002-0000-0100-000005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l PASIVO NO CORRIENTE." sqref="I11:I14" xr:uid="{00000000-0002-0000-0100-000006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l PATRIMONIO." sqref="J11:J14" xr:uid="{00000000-0002-0000-0100-000007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OPERACIONALES." sqref="K11:K14" xr:uid="{00000000-0002-0000-0100-000008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GASTOS OPERACIONALES." sqref="L11:L14" xr:uid="{00000000-0002-0000-0100-000009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COSTOS DE VENTA Y OPERACIÓN." sqref="M11:M14" xr:uid="{00000000-0002-0000-0100-00000A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l RESULTADO OPERACIONAL." sqref="N11:N14" xr:uid="{00000000-0002-0000-0100-00000B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INGRESOS EXTRAORDINARIOS." sqref="O11:O14" xr:uid="{00000000-0002-0000-0100-00000C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GASTOS EXTRAORDINARIOS." sqref="P11:P14" xr:uid="{00000000-0002-0000-0100-00000D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l RESULTADO NO OPERACIONAL." sqref="Q11:Q14" xr:uid="{00000000-0002-0000-0100-00000E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l RESULTADO NETO DE OPERACIÓN." sqref="R11:R14" xr:uid="{00000000-0002-0000-0100-00000F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MÁX. 390 CARACTERES)" sqref="S11:S14" xr:uid="{00000000-0002-0000-0100-000010000000}">
      <formula1>0</formula1>
      <formula2>390</formula2>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V351027"/>
  <sheetViews>
    <sheetView topLeftCell="A4" workbookViewId="0">
      <selection activeCell="A15" sqref="A15"/>
    </sheetView>
  </sheetViews>
  <sheetFormatPr baseColWidth="10" defaultColWidth="9.140625" defaultRowHeight="15" x14ac:dyDescent="0.25"/>
  <cols>
    <col min="2" max="2" width="16" customWidth="1"/>
    <col min="3" max="4" width="14" customWidth="1"/>
    <col min="5" max="5" width="19" customWidth="1"/>
    <col min="6" max="6" width="29" customWidth="1"/>
    <col min="7" max="7" width="25" customWidth="1"/>
    <col min="8" max="8" width="48" customWidth="1"/>
    <col min="9" max="9" width="39" customWidth="1"/>
    <col min="10" max="10" width="42" customWidth="1"/>
    <col min="11" max="11" width="30" customWidth="1"/>
    <col min="12" max="12" width="28" customWidth="1"/>
    <col min="13" max="13" width="31" customWidth="1"/>
    <col min="14" max="14" width="21" customWidth="1"/>
    <col min="15" max="15" width="19" customWidth="1"/>
    <col min="17" max="256" width="8" hidden="1"/>
  </cols>
  <sheetData>
    <row r="1" spans="1:15" x14ac:dyDescent="0.25">
      <c r="B1" s="1" t="s">
        <v>0</v>
      </c>
      <c r="C1" s="1">
        <v>54</v>
      </c>
      <c r="D1" s="1" t="s">
        <v>1</v>
      </c>
    </row>
    <row r="2" spans="1:15" x14ac:dyDescent="0.25">
      <c r="B2" s="1" t="s">
        <v>2</v>
      </c>
      <c r="C2" s="1">
        <v>403</v>
      </c>
      <c r="D2" s="1" t="s">
        <v>56</v>
      </c>
    </row>
    <row r="3" spans="1:15" x14ac:dyDescent="0.25">
      <c r="B3" s="1" t="s">
        <v>3</v>
      </c>
      <c r="C3" s="1">
        <v>1</v>
      </c>
    </row>
    <row r="4" spans="1:15" x14ac:dyDescent="0.25">
      <c r="B4" s="1" t="s">
        <v>4</v>
      </c>
      <c r="C4" s="1">
        <v>114</v>
      </c>
    </row>
    <row r="5" spans="1:15" x14ac:dyDescent="0.25">
      <c r="B5" s="1" t="s">
        <v>5</v>
      </c>
      <c r="C5" s="5">
        <v>43830</v>
      </c>
    </row>
    <row r="6" spans="1:15" x14ac:dyDescent="0.25">
      <c r="B6" s="1" t="s">
        <v>6</v>
      </c>
      <c r="C6" s="1">
        <v>0</v>
      </c>
      <c r="D6" s="1" t="s">
        <v>7</v>
      </c>
    </row>
    <row r="8" spans="1:15" x14ac:dyDescent="0.25">
      <c r="A8" s="1" t="s">
        <v>8</v>
      </c>
      <c r="B8" s="20" t="s">
        <v>57</v>
      </c>
      <c r="C8" s="21"/>
      <c r="D8" s="21"/>
      <c r="E8" s="21"/>
      <c r="F8" s="21"/>
      <c r="G8" s="21"/>
      <c r="H8" s="21"/>
      <c r="I8" s="21"/>
      <c r="J8" s="21"/>
      <c r="K8" s="21"/>
      <c r="L8" s="21"/>
      <c r="M8" s="21"/>
      <c r="N8" s="21"/>
      <c r="O8" s="21"/>
    </row>
    <row r="9" spans="1:15" x14ac:dyDescent="0.25">
      <c r="C9" s="1">
        <v>4</v>
      </c>
      <c r="D9" s="1">
        <v>8</v>
      </c>
      <c r="E9" s="1">
        <v>12</v>
      </c>
      <c r="F9" s="1">
        <v>16</v>
      </c>
      <c r="G9" s="1">
        <v>20</v>
      </c>
      <c r="H9" s="1">
        <v>24</v>
      </c>
      <c r="I9" s="1">
        <v>28</v>
      </c>
      <c r="J9" s="1">
        <v>32</v>
      </c>
      <c r="K9" s="1">
        <v>36</v>
      </c>
      <c r="L9" s="1">
        <v>40</v>
      </c>
      <c r="M9" s="1">
        <v>44</v>
      </c>
      <c r="N9" s="1">
        <v>48</v>
      </c>
      <c r="O9" s="1">
        <v>52</v>
      </c>
    </row>
    <row r="10" spans="1:15" x14ac:dyDescent="0.25">
      <c r="C10" s="1" t="s">
        <v>13</v>
      </c>
      <c r="D10" s="1" t="s">
        <v>58</v>
      </c>
      <c r="E10" s="1" t="s">
        <v>59</v>
      </c>
      <c r="F10" s="1" t="s">
        <v>60</v>
      </c>
      <c r="G10" s="1" t="s">
        <v>61</v>
      </c>
      <c r="H10" s="1" t="s">
        <v>62</v>
      </c>
      <c r="I10" s="1" t="s">
        <v>63</v>
      </c>
      <c r="J10" s="1" t="s">
        <v>64</v>
      </c>
      <c r="K10" s="1" t="s">
        <v>65</v>
      </c>
      <c r="L10" s="1" t="s">
        <v>66</v>
      </c>
      <c r="M10" s="1" t="s">
        <v>67</v>
      </c>
      <c r="N10" s="1" t="s">
        <v>68</v>
      </c>
      <c r="O10" s="1" t="s">
        <v>29</v>
      </c>
    </row>
    <row r="11" spans="1:15" ht="15.75" thickBot="1" x14ac:dyDescent="0.3">
      <c r="A11" s="1">
        <v>1</v>
      </c>
      <c r="B11" t="s">
        <v>30</v>
      </c>
      <c r="C11" s="4" t="s">
        <v>45</v>
      </c>
      <c r="D11" s="11">
        <v>419916046.63999999</v>
      </c>
      <c r="E11" s="11">
        <v>1344977003.97</v>
      </c>
      <c r="F11" s="11"/>
      <c r="G11" s="11">
        <v>17204750.440000001</v>
      </c>
      <c r="H11" s="11">
        <v>203220009.61000001</v>
      </c>
      <c r="I11" s="11">
        <v>844420449.92999995</v>
      </c>
      <c r="J11" s="11">
        <v>436153485.94</v>
      </c>
      <c r="K11" s="11">
        <v>57290154.68</v>
      </c>
      <c r="L11" s="11"/>
      <c r="M11" s="11"/>
      <c r="N11" s="11">
        <f>495906754.97+4011790.16</f>
        <v>499918545.13000005</v>
      </c>
      <c r="O11" s="11" t="s">
        <v>9</v>
      </c>
    </row>
    <row r="12" spans="1:15" s="10" customFormat="1" ht="15.75" thickBot="1" x14ac:dyDescent="0.3">
      <c r="A12" s="9">
        <v>2</v>
      </c>
      <c r="B12" s="10" t="s">
        <v>134</v>
      </c>
      <c r="C12" s="4" t="s">
        <v>46</v>
      </c>
      <c r="D12" s="11">
        <v>419916046.63999999</v>
      </c>
      <c r="E12" s="11">
        <v>1346251003.97</v>
      </c>
      <c r="F12" s="11"/>
      <c r="G12" s="11">
        <v>17204750.440000001</v>
      </c>
      <c r="H12" s="11">
        <v>598385836.13</v>
      </c>
      <c r="I12" s="11">
        <v>882647298.92999995</v>
      </c>
      <c r="J12" s="11">
        <v>454843285.94</v>
      </c>
      <c r="K12" s="11">
        <v>2025001</v>
      </c>
      <c r="L12" s="11"/>
      <c r="M12" s="11"/>
      <c r="N12" s="11">
        <f>2289140845.97+5701790.16</f>
        <v>2294842636.1299996</v>
      </c>
      <c r="O12" s="11" t="s">
        <v>9</v>
      </c>
    </row>
    <row r="13" spans="1:15" s="10" customFormat="1" ht="15.75" thickBot="1" x14ac:dyDescent="0.3">
      <c r="A13" s="9">
        <v>3</v>
      </c>
      <c r="B13" s="10" t="s">
        <v>135</v>
      </c>
      <c r="C13" s="4" t="s">
        <v>47</v>
      </c>
      <c r="D13" s="11">
        <v>443870230</v>
      </c>
      <c r="E13" s="11">
        <v>1478862230</v>
      </c>
      <c r="F13" s="11"/>
      <c r="G13" s="11">
        <v>7357752</v>
      </c>
      <c r="H13" s="11">
        <v>403690756</v>
      </c>
      <c r="I13" s="11">
        <v>656085039</v>
      </c>
      <c r="J13" s="11">
        <v>448786077</v>
      </c>
      <c r="K13" s="11">
        <v>0</v>
      </c>
      <c r="L13" s="11"/>
      <c r="M13" s="11"/>
      <c r="N13" s="11">
        <f>2737057+1985158777</f>
        <v>1987895834</v>
      </c>
      <c r="O13" s="11" t="s">
        <v>9</v>
      </c>
    </row>
    <row r="14" spans="1:15" s="10" customFormat="1" ht="15.75" thickBot="1" x14ac:dyDescent="0.3">
      <c r="A14" s="9">
        <v>4</v>
      </c>
      <c r="B14" s="10" t="s">
        <v>136</v>
      </c>
      <c r="C14" s="4" t="s">
        <v>48</v>
      </c>
      <c r="D14" s="11">
        <v>443870229.82999998</v>
      </c>
      <c r="E14" s="11">
        <v>1478862230.1700001</v>
      </c>
      <c r="F14" s="11"/>
      <c r="G14" s="11">
        <v>7357752.4900000002</v>
      </c>
      <c r="H14" s="11">
        <v>403690755.81999999</v>
      </c>
      <c r="I14" s="11">
        <v>774069777.23000002</v>
      </c>
      <c r="J14" s="11">
        <v>432879793.19999999</v>
      </c>
      <c r="K14" s="11">
        <v>0</v>
      </c>
      <c r="L14" s="11"/>
      <c r="M14" s="11"/>
      <c r="N14" s="11">
        <v>2180767631.3200002</v>
      </c>
      <c r="O14" s="11" t="s">
        <v>363</v>
      </c>
    </row>
    <row r="351003" spans="1:1" x14ac:dyDescent="0.25">
      <c r="A351003" t="s">
        <v>31</v>
      </c>
    </row>
    <row r="351004" spans="1:1" x14ac:dyDescent="0.25">
      <c r="A351004" t="s">
        <v>32</v>
      </c>
    </row>
    <row r="351005" spans="1:1" x14ac:dyDescent="0.25">
      <c r="A351005" t="s">
        <v>33</v>
      </c>
    </row>
    <row r="351006" spans="1:1" x14ac:dyDescent="0.25">
      <c r="A351006" t="s">
        <v>34</v>
      </c>
    </row>
    <row r="351007" spans="1:1" x14ac:dyDescent="0.25">
      <c r="A351007" t="s">
        <v>35</v>
      </c>
    </row>
    <row r="351008" spans="1:1" x14ac:dyDescent="0.25">
      <c r="A351008" t="s">
        <v>36</v>
      </c>
    </row>
    <row r="351009" spans="1:1" x14ac:dyDescent="0.25">
      <c r="A351009" t="s">
        <v>37</v>
      </c>
    </row>
    <row r="351010" spans="1:1" x14ac:dyDescent="0.25">
      <c r="A351010" t="s">
        <v>38</v>
      </c>
    </row>
    <row r="351011" spans="1:1" x14ac:dyDescent="0.25">
      <c r="A351011" t="s">
        <v>39</v>
      </c>
    </row>
    <row r="351012" spans="1:1" x14ac:dyDescent="0.25">
      <c r="A351012" t="s">
        <v>40</v>
      </c>
    </row>
    <row r="351013" spans="1:1" x14ac:dyDescent="0.25">
      <c r="A351013" t="s">
        <v>41</v>
      </c>
    </row>
    <row r="351014" spans="1:1" x14ac:dyDescent="0.25">
      <c r="A351014" t="s">
        <v>42</v>
      </c>
    </row>
    <row r="351015" spans="1:1" x14ac:dyDescent="0.25">
      <c r="A351015" t="s">
        <v>43</v>
      </c>
    </row>
    <row r="351016" spans="1:1" x14ac:dyDescent="0.25">
      <c r="A351016" t="s">
        <v>44</v>
      </c>
    </row>
    <row r="351017" spans="1:1" x14ac:dyDescent="0.25">
      <c r="A351017" t="s">
        <v>45</v>
      </c>
    </row>
    <row r="351018" spans="1:1" x14ac:dyDescent="0.25">
      <c r="A351018" t="s">
        <v>46</v>
      </c>
    </row>
    <row r="351019" spans="1:1" x14ac:dyDescent="0.25">
      <c r="A351019" t="s">
        <v>47</v>
      </c>
    </row>
    <row r="351020" spans="1:1" x14ac:dyDescent="0.25">
      <c r="A351020" t="s">
        <v>48</v>
      </c>
    </row>
    <row r="351021" spans="1:1" x14ac:dyDescent="0.25">
      <c r="A351021" t="s">
        <v>49</v>
      </c>
    </row>
    <row r="351022" spans="1:1" x14ac:dyDescent="0.25">
      <c r="A351022" t="s">
        <v>50</v>
      </c>
    </row>
    <row r="351023" spans="1:1" x14ac:dyDescent="0.25">
      <c r="A351023" t="s">
        <v>51</v>
      </c>
    </row>
    <row r="351024" spans="1:1" x14ac:dyDescent="0.25">
      <c r="A351024" t="s">
        <v>52</v>
      </c>
    </row>
    <row r="351025" spans="1:1" x14ac:dyDescent="0.25">
      <c r="A351025" t="s">
        <v>53</v>
      </c>
    </row>
    <row r="351026" spans="1:1" x14ac:dyDescent="0.25">
      <c r="A351026" t="s">
        <v>54</v>
      </c>
    </row>
    <row r="351027" spans="1:1" x14ac:dyDescent="0.25">
      <c r="A351027" t="s">
        <v>55</v>
      </c>
    </row>
  </sheetData>
  <mergeCells count="1">
    <mergeCell ref="B8:O8"/>
  </mergeCells>
  <dataValidations count="13">
    <dataValidation type="list" allowBlank="1" showInputMessage="1" showErrorMessage="1" errorTitle="Entrada no válida" error="Por favor seleccione un elemento de la lista" promptTitle="Seleccione un elemento de la lista" prompt=" Seleccione de la lista la VIGENCIA por año. Incluya tantas filas como sea necesario; una por año o fracción superior a 30 días. Empiece por el último año que estuvo en el cargo." sqref="C11:C14" xr:uid="{00000000-0002-0000-0200-000000000000}">
      <formula1>$A$351002:$A$351027</formula1>
    </dataValidation>
    <dataValidation type="decimal" allowBlank="1" showInputMessage="1" showErrorMessage="1" errorTitle="Entrada no válida" error="Por favor escriba un número" promptTitle="Escriba un número en esta casilla" prompt=" Registre EN PESOS el valor total de TERRENOS. Si no tiene información registre 0 (cero)." sqref="D11:D14" xr:uid="{00000000-0002-0000-0200-000001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total de EDIFICACIONES Si no tiene información registre 0 (cero)." sqref="E11:E14" xr:uid="{00000000-0002-0000-0200-000002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total de CONSTRUCCIONES EN CURSO. Si no tiene información registre 0 (cero)." sqref="F11:F14" xr:uid="{00000000-0002-0000-0200-000003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total de MAQUINARIA + EQUIPO. Si no tiene información registre 0 (cero)." sqref="G11:G14" xr:uid="{00000000-0002-0000-0200-000004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total de EQUIPO DE TRANSPORTE + TRACCIÓN + ELEVACIÓN. Si no tiene información registre 0 (cero)." sqref="H11:H14" xr:uid="{00000000-0002-0000-0200-000005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total de EQUIPOS DE CÓMPUTO  + COMUNICACIÓN. Si no tiene información registre 0 (cero)." sqref="I11:I14" xr:uid="{00000000-0002-0000-0200-000006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total de MUEBLES + ENSERES + EQUIPOS DE OFICINA. Si no tiene información registre 0 (cero)." sqref="J11:J14" xr:uid="{00000000-0002-0000-0200-000007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total de BIENES MUEBLES EN BODEGA. Si no tiene información registre 0 (cero)." sqref="K11:K14" xr:uid="{00000000-0002-0000-0200-000008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total de REDES + LÍNEAS + CABLES. Si no tiene información registre 0 (cero)." sqref="L11:L14" xr:uid="{00000000-0002-0000-0200-000009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total de PLANTAS + DUCTOS + TÚNELES. Si no tiene información registre 0 (cero)." sqref="M11:M14" xr:uid="{00000000-0002-0000-0200-00000A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total por OTROS CONCEPTOS que tengan relación con este formulario y que no se hayan registrado. Si no tiene información registre 0 (cero)." sqref="N11:N14" xr:uid="{00000000-0002-0000-0200-00000B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MÁX. 390 CARACTERES)" sqref="O11:O14" xr:uid="{00000000-0002-0000-0200-00000C000000}">
      <formula1>0</formula1>
      <formula2>390</formula2>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V16"/>
  <sheetViews>
    <sheetView workbookViewId="0">
      <selection activeCell="B18" sqref="B18"/>
    </sheetView>
  </sheetViews>
  <sheetFormatPr baseColWidth="10" defaultColWidth="9.140625" defaultRowHeight="15" x14ac:dyDescent="0.25"/>
  <cols>
    <col min="2" max="2" width="69" customWidth="1"/>
    <col min="3" max="3" width="42" customWidth="1"/>
    <col min="4" max="4" width="22" customWidth="1"/>
    <col min="5" max="5" width="21" customWidth="1"/>
    <col min="6" max="6" width="19" customWidth="1"/>
    <col min="8" max="256" width="8" hidden="1"/>
  </cols>
  <sheetData>
    <row r="1" spans="1:6" x14ac:dyDescent="0.25">
      <c r="B1" s="1" t="s">
        <v>0</v>
      </c>
      <c r="C1" s="1">
        <v>54</v>
      </c>
      <c r="D1" s="1" t="s">
        <v>1</v>
      </c>
    </row>
    <row r="2" spans="1:6" x14ac:dyDescent="0.25">
      <c r="B2" s="1" t="s">
        <v>2</v>
      </c>
      <c r="C2" s="1">
        <v>391</v>
      </c>
      <c r="D2" s="1" t="s">
        <v>69</v>
      </c>
    </row>
    <row r="3" spans="1:6" x14ac:dyDescent="0.25">
      <c r="B3" s="1" t="s">
        <v>3</v>
      </c>
      <c r="C3" s="1">
        <v>1</v>
      </c>
    </row>
    <row r="4" spans="1:6" x14ac:dyDescent="0.25">
      <c r="B4" s="1" t="s">
        <v>4</v>
      </c>
      <c r="C4" s="1">
        <v>114</v>
      </c>
    </row>
    <row r="5" spans="1:6" x14ac:dyDescent="0.25">
      <c r="B5" s="1" t="s">
        <v>5</v>
      </c>
      <c r="C5" s="5">
        <v>43830</v>
      </c>
    </row>
    <row r="6" spans="1:6" x14ac:dyDescent="0.25">
      <c r="B6" s="1" t="s">
        <v>6</v>
      </c>
      <c r="C6" s="1">
        <v>0</v>
      </c>
      <c r="D6" s="1" t="s">
        <v>7</v>
      </c>
    </row>
    <row r="8" spans="1:6" x14ac:dyDescent="0.25">
      <c r="A8" s="1" t="s">
        <v>8</v>
      </c>
      <c r="B8" s="20" t="s">
        <v>70</v>
      </c>
      <c r="C8" s="21"/>
      <c r="D8" s="21"/>
      <c r="E8" s="21"/>
      <c r="F8" s="21"/>
    </row>
    <row r="9" spans="1:6" x14ac:dyDescent="0.25">
      <c r="C9" s="1">
        <v>4</v>
      </c>
      <c r="D9" s="1">
        <v>8</v>
      </c>
      <c r="E9" s="1">
        <v>12</v>
      </c>
      <c r="F9" s="1">
        <v>16</v>
      </c>
    </row>
    <row r="10" spans="1:6" x14ac:dyDescent="0.25">
      <c r="C10" s="1" t="s">
        <v>71</v>
      </c>
      <c r="D10" s="1" t="s">
        <v>72</v>
      </c>
      <c r="E10" s="1" t="s">
        <v>73</v>
      </c>
      <c r="F10" s="1" t="s">
        <v>29</v>
      </c>
    </row>
    <row r="11" spans="1:6" x14ac:dyDescent="0.25">
      <c r="A11" s="1">
        <v>10</v>
      </c>
      <c r="B11" t="s">
        <v>74</v>
      </c>
      <c r="C11" s="4">
        <v>18</v>
      </c>
      <c r="D11" s="4">
        <v>18</v>
      </c>
      <c r="E11" s="4">
        <v>0</v>
      </c>
      <c r="F11" s="4" t="s">
        <v>9</v>
      </c>
    </row>
    <row r="12" spans="1:6" x14ac:dyDescent="0.25">
      <c r="A12" s="1">
        <v>20</v>
      </c>
      <c r="B12" t="s">
        <v>75</v>
      </c>
      <c r="C12" s="4">
        <v>18</v>
      </c>
      <c r="D12" s="4">
        <v>18</v>
      </c>
      <c r="E12" s="4">
        <v>0</v>
      </c>
      <c r="F12" s="4" t="s">
        <v>9</v>
      </c>
    </row>
    <row r="13" spans="1:6" ht="15.75" thickBot="1" x14ac:dyDescent="0.3">
      <c r="A13" s="1">
        <v>30</v>
      </c>
      <c r="B13" t="s">
        <v>76</v>
      </c>
      <c r="C13" s="6"/>
      <c r="D13" s="2" t="s">
        <v>77</v>
      </c>
      <c r="E13" s="6"/>
      <c r="F13" s="2" t="s">
        <v>9</v>
      </c>
    </row>
    <row r="14" spans="1:6" ht="15.75" thickBot="1" x14ac:dyDescent="0.3">
      <c r="A14" s="1">
        <v>40</v>
      </c>
      <c r="B14" t="s">
        <v>78</v>
      </c>
      <c r="C14" s="4">
        <v>122</v>
      </c>
      <c r="D14" s="4">
        <v>116</v>
      </c>
      <c r="E14" s="4">
        <v>6</v>
      </c>
      <c r="F14" s="4" t="s">
        <v>9</v>
      </c>
    </row>
    <row r="15" spans="1:6" ht="15.75" thickBot="1" x14ac:dyDescent="0.3">
      <c r="A15" s="1">
        <v>50</v>
      </c>
      <c r="B15" t="s">
        <v>79</v>
      </c>
      <c r="C15" s="4">
        <v>122</v>
      </c>
      <c r="D15" s="4">
        <v>121</v>
      </c>
      <c r="E15" s="4">
        <v>1</v>
      </c>
      <c r="F15" s="4" t="s">
        <v>9</v>
      </c>
    </row>
    <row r="16" spans="1:6" ht="15.75" thickBot="1" x14ac:dyDescent="0.3">
      <c r="A16" s="1">
        <v>60</v>
      </c>
      <c r="B16" t="s">
        <v>80</v>
      </c>
      <c r="C16" s="6"/>
      <c r="D16" s="2" t="s">
        <v>77</v>
      </c>
      <c r="E16" s="6"/>
      <c r="F16" s="2" t="s">
        <v>9</v>
      </c>
    </row>
  </sheetData>
  <mergeCells count="1">
    <mergeCell ref="B8:F8"/>
  </mergeCells>
  <dataValidations count="13">
    <dataValidation type="decimal" allowBlank="1" showInputMessage="1" showErrorMessage="1" errorTitle="Entrada no válida" error="Por favor escriba un número" promptTitle="Escriba un número en esta casilla" prompt=" Registre EN NÚMERO la cantidad de cargos de LIBRE NOMBRAMIENTO Y REMOCIÓN que había en la planta al inicio de la gestión como Representante Legal." sqref="C11" xr:uid="{00000000-0002-0000-0300-000000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ÓN EN ESTA CELDA." sqref="D11" xr:uid="{00000000-0002-0000-0300-000001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valor total de cargos vacantes DE LIBRE NOMBRAMIENTO Y REMOCIÓN al inicio de la gestión como Representante Legal." sqref="E11" xr:uid="{00000000-0002-0000-0300-000002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MÁX. 390 CARACTERES)" sqref="F14:F15 F11:F12" xr:uid="{00000000-0002-0000-0300-000003000000}">
      <formula1>0</formula1>
      <formula2>390</formula2>
    </dataValidation>
    <dataValidation type="decimal" allowBlank="1" showInputMessage="1" showErrorMessage="1" errorTitle="Entrada no válida" error="Por favor escriba un número" promptTitle="Escriba un número en esta casilla" prompt=" Registre EN NÚMERO la cantidad de cargos de LIBRE NOMBRAMIENTO Y REMOCIÓN que hubo en la planta al terminar la gestión como Representante Legal." sqref="C12" xr:uid="{00000000-0002-0000-0300-000004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total de cargos DE LIBRE NOMBRAMIENTO Y REMOCIÓN provistos durante TODA la gestión como Representante Legal." sqref="D12" xr:uid="{00000000-0002-0000-0300-000005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valor total de cargos vacantes DE LIBRE NOMBRAMIENTO Y REMOCIÓN al terminar la gestión como Representante Legal." sqref="E12" xr:uid="{00000000-0002-0000-0300-000006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ÓN EN ESTA CELDA - CAMPO FORMULADO" sqref="C13 E16 C16 E13" xr:uid="{00000000-0002-0000-0300-000008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la cantidad de cargos DE CARRERA que había en la planta al inicio de la gestión como Representante Legal." sqref="C14" xr:uid="{00000000-0002-0000-0300-00000A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valor total de cargos vacantes DE CARRERA al inicio de la gestión como Representante Legal." sqref="E14" xr:uid="{00000000-0002-0000-0300-00000B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la cantidad de cargos DE CARRERA que hubo en la planta al terminar la gestión como Representante Legal." sqref="C15" xr:uid="{00000000-0002-0000-0300-00000D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total de cargos DE CARRERA provistos durante TODA la gestión como Representante Legal." sqref="D15" xr:uid="{00000000-0002-0000-0300-00000E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valor total de cargos vacantes DE CARRERA al terminar la gestión como Representante Legal." sqref="E15" xr:uid="{00000000-0002-0000-0300-00000F000000}">
      <formula1>-9223372036854770000</formula1>
      <formula2>9223372036854770000</formula2>
    </dataValidation>
  </dataValidation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V351002"/>
  <sheetViews>
    <sheetView topLeftCell="D124" workbookViewId="0">
      <selection activeCell="I13" sqref="I13"/>
    </sheetView>
  </sheetViews>
  <sheetFormatPr baseColWidth="10" defaultColWidth="9.140625" defaultRowHeight="15" x14ac:dyDescent="0.25"/>
  <cols>
    <col min="2" max="2" width="16" customWidth="1"/>
    <col min="3" max="3" width="32" customWidth="1"/>
    <col min="4" max="4" width="19" customWidth="1"/>
    <col min="5" max="5" width="14" customWidth="1"/>
    <col min="6" max="6" width="27" customWidth="1"/>
    <col min="7" max="7" width="26" customWidth="1"/>
    <col min="8" max="8" width="25" customWidth="1"/>
    <col min="9" max="9" width="38" customWidth="1"/>
    <col min="10" max="10" width="19" customWidth="1"/>
    <col min="12" max="256" width="8" hidden="1"/>
  </cols>
  <sheetData>
    <row r="1" spans="1:10" x14ac:dyDescent="0.25">
      <c r="B1" s="1" t="s">
        <v>0</v>
      </c>
      <c r="C1" s="1">
        <v>54</v>
      </c>
      <c r="D1" s="1" t="s">
        <v>1</v>
      </c>
    </row>
    <row r="2" spans="1:10" x14ac:dyDescent="0.25">
      <c r="B2" s="1" t="s">
        <v>2</v>
      </c>
      <c r="C2" s="1">
        <v>392</v>
      </c>
      <c r="D2" s="1" t="s">
        <v>81</v>
      </c>
    </row>
    <row r="3" spans="1:10" x14ac:dyDescent="0.25">
      <c r="B3" s="1" t="s">
        <v>3</v>
      </c>
      <c r="C3" s="1">
        <v>1</v>
      </c>
    </row>
    <row r="4" spans="1:10" x14ac:dyDescent="0.25">
      <c r="B4" s="1" t="s">
        <v>4</v>
      </c>
      <c r="C4" s="1">
        <v>114</v>
      </c>
    </row>
    <row r="5" spans="1:10" x14ac:dyDescent="0.25">
      <c r="B5" s="1" t="s">
        <v>5</v>
      </c>
      <c r="C5" s="5">
        <v>43830</v>
      </c>
    </row>
    <row r="6" spans="1:10" x14ac:dyDescent="0.25">
      <c r="B6" s="1" t="s">
        <v>6</v>
      </c>
      <c r="C6" s="1">
        <v>0</v>
      </c>
      <c r="D6" s="1" t="s">
        <v>7</v>
      </c>
    </row>
    <row r="8" spans="1:10" x14ac:dyDescent="0.25">
      <c r="A8" s="1" t="s">
        <v>8</v>
      </c>
      <c r="B8" s="20" t="s">
        <v>82</v>
      </c>
      <c r="C8" s="21"/>
      <c r="D8" s="21"/>
      <c r="E8" s="21"/>
      <c r="F8" s="21"/>
      <c r="G8" s="21"/>
      <c r="H8" s="21"/>
      <c r="I8" s="21"/>
      <c r="J8" s="21"/>
    </row>
    <row r="9" spans="1:10" x14ac:dyDescent="0.25">
      <c r="C9" s="1">
        <v>2</v>
      </c>
      <c r="D9" s="1">
        <v>3</v>
      </c>
      <c r="E9" s="1">
        <v>4</v>
      </c>
      <c r="F9" s="1">
        <v>8</v>
      </c>
      <c r="G9" s="1">
        <v>11</v>
      </c>
      <c r="H9" s="1">
        <v>12</v>
      </c>
      <c r="I9" s="1">
        <v>16</v>
      </c>
      <c r="J9" s="1">
        <v>20</v>
      </c>
    </row>
    <row r="10" spans="1:10" x14ac:dyDescent="0.25">
      <c r="C10" s="1" t="s">
        <v>83</v>
      </c>
      <c r="D10" s="1" t="s">
        <v>84</v>
      </c>
      <c r="E10" s="1" t="s">
        <v>13</v>
      </c>
      <c r="F10" s="1" t="s">
        <v>85</v>
      </c>
      <c r="G10" s="1" t="s">
        <v>86</v>
      </c>
      <c r="H10" s="1" t="s">
        <v>87</v>
      </c>
      <c r="I10" s="1" t="s">
        <v>88</v>
      </c>
      <c r="J10" s="1" t="s">
        <v>29</v>
      </c>
    </row>
    <row r="11" spans="1:10" ht="15.75" thickBot="1" x14ac:dyDescent="0.3">
      <c r="A11" s="1">
        <v>1</v>
      </c>
      <c r="B11" t="s">
        <v>30</v>
      </c>
      <c r="C11" s="4" t="s">
        <v>89</v>
      </c>
      <c r="D11" s="4" t="s">
        <v>9</v>
      </c>
      <c r="E11" s="4" t="s">
        <v>45</v>
      </c>
      <c r="F11" s="4" t="s">
        <v>262</v>
      </c>
      <c r="G11" s="4" t="s">
        <v>263</v>
      </c>
      <c r="H11" s="4" t="s">
        <v>90</v>
      </c>
      <c r="I11" s="4">
        <v>18920000</v>
      </c>
      <c r="J11" s="4" t="s">
        <v>9</v>
      </c>
    </row>
    <row r="12" spans="1:10" s="10" customFormat="1" ht="15.75" thickBot="1" x14ac:dyDescent="0.3">
      <c r="A12" s="9">
        <v>2</v>
      </c>
      <c r="B12" s="10" t="s">
        <v>134</v>
      </c>
      <c r="C12" s="4" t="s">
        <v>89</v>
      </c>
      <c r="D12" s="4" t="s">
        <v>9</v>
      </c>
      <c r="E12" s="4" t="s">
        <v>45</v>
      </c>
      <c r="F12" s="4" t="s">
        <v>264</v>
      </c>
      <c r="G12" s="4" t="s">
        <v>263</v>
      </c>
      <c r="H12" s="4" t="s">
        <v>90</v>
      </c>
      <c r="I12" s="4">
        <v>180645000</v>
      </c>
      <c r="J12" s="4" t="s">
        <v>9</v>
      </c>
    </row>
    <row r="13" spans="1:10" s="10" customFormat="1" ht="15.75" thickBot="1" x14ac:dyDescent="0.3">
      <c r="A13" s="9">
        <v>3</v>
      </c>
      <c r="B13" s="10" t="s">
        <v>135</v>
      </c>
      <c r="C13" s="4" t="s">
        <v>89</v>
      </c>
      <c r="D13" s="4" t="s">
        <v>9</v>
      </c>
      <c r="E13" s="4" t="s">
        <v>45</v>
      </c>
      <c r="F13" s="4" t="s">
        <v>265</v>
      </c>
      <c r="G13" s="4" t="s">
        <v>263</v>
      </c>
      <c r="H13" s="4" t="s">
        <v>90</v>
      </c>
      <c r="I13" s="4">
        <v>5641265684</v>
      </c>
      <c r="J13" s="4" t="s">
        <v>9</v>
      </c>
    </row>
    <row r="14" spans="1:10" s="10" customFormat="1" ht="15.75" thickBot="1" x14ac:dyDescent="0.3">
      <c r="A14" s="9">
        <v>4</v>
      </c>
      <c r="B14" s="10" t="s">
        <v>136</v>
      </c>
      <c r="C14" s="4" t="s">
        <v>89</v>
      </c>
      <c r="D14" s="4" t="s">
        <v>9</v>
      </c>
      <c r="E14" s="4" t="s">
        <v>45</v>
      </c>
      <c r="F14" s="4" t="s">
        <v>266</v>
      </c>
      <c r="G14" s="4" t="s">
        <v>267</v>
      </c>
      <c r="H14" s="4" t="s">
        <v>90</v>
      </c>
      <c r="I14" s="4">
        <v>10000000</v>
      </c>
      <c r="J14" s="4" t="s">
        <v>9</v>
      </c>
    </row>
    <row r="15" spans="1:10" s="10" customFormat="1" ht="15.75" thickBot="1" x14ac:dyDescent="0.3">
      <c r="A15" s="9">
        <v>5</v>
      </c>
      <c r="B15" s="10" t="s">
        <v>137</v>
      </c>
      <c r="C15" s="4" t="s">
        <v>89</v>
      </c>
      <c r="D15" s="4" t="s">
        <v>9</v>
      </c>
      <c r="E15" s="4" t="s">
        <v>45</v>
      </c>
      <c r="F15" s="4" t="s">
        <v>268</v>
      </c>
      <c r="G15" s="4" t="s">
        <v>267</v>
      </c>
      <c r="H15" s="4" t="s">
        <v>90</v>
      </c>
      <c r="I15" s="4">
        <v>105400000</v>
      </c>
      <c r="J15" s="4" t="s">
        <v>9</v>
      </c>
    </row>
    <row r="16" spans="1:10" s="10" customFormat="1" ht="15.75" thickBot="1" x14ac:dyDescent="0.3">
      <c r="A16" s="9">
        <v>6</v>
      </c>
      <c r="B16" s="10" t="s">
        <v>138</v>
      </c>
      <c r="C16" s="4" t="s">
        <v>89</v>
      </c>
      <c r="D16" s="4" t="s">
        <v>9</v>
      </c>
      <c r="E16" s="4" t="s">
        <v>45</v>
      </c>
      <c r="F16" s="4" t="s">
        <v>269</v>
      </c>
      <c r="G16" s="4" t="s">
        <v>267</v>
      </c>
      <c r="H16" s="4" t="s">
        <v>90</v>
      </c>
      <c r="I16" s="4">
        <v>45000000</v>
      </c>
      <c r="J16" s="4" t="s">
        <v>9</v>
      </c>
    </row>
    <row r="17" spans="1:10" s="10" customFormat="1" ht="15.75" thickBot="1" x14ac:dyDescent="0.3">
      <c r="A17" s="9">
        <v>7</v>
      </c>
      <c r="B17" s="10" t="s">
        <v>139</v>
      </c>
      <c r="C17" s="4" t="s">
        <v>89</v>
      </c>
      <c r="D17" s="4" t="s">
        <v>9</v>
      </c>
      <c r="E17" s="4" t="s">
        <v>45</v>
      </c>
      <c r="F17" s="4" t="s">
        <v>270</v>
      </c>
      <c r="G17" s="4" t="s">
        <v>267</v>
      </c>
      <c r="H17" s="4" t="s">
        <v>90</v>
      </c>
      <c r="I17" s="4">
        <v>1469367558</v>
      </c>
      <c r="J17" s="4" t="s">
        <v>9</v>
      </c>
    </row>
    <row r="18" spans="1:10" s="10" customFormat="1" ht="15.75" thickBot="1" x14ac:dyDescent="0.3">
      <c r="A18" s="9">
        <v>8</v>
      </c>
      <c r="B18" s="10" t="s">
        <v>140</v>
      </c>
      <c r="C18" s="4" t="s">
        <v>89</v>
      </c>
      <c r="D18" s="4" t="s">
        <v>9</v>
      </c>
      <c r="E18" s="4" t="s">
        <v>45</v>
      </c>
      <c r="F18" s="4" t="s">
        <v>271</v>
      </c>
      <c r="G18" s="4" t="s">
        <v>267</v>
      </c>
      <c r="H18" s="4" t="s">
        <v>90</v>
      </c>
      <c r="I18" s="4">
        <v>2813340624</v>
      </c>
      <c r="J18" s="4" t="s">
        <v>9</v>
      </c>
    </row>
    <row r="19" spans="1:10" s="10" customFormat="1" ht="15.75" thickBot="1" x14ac:dyDescent="0.3">
      <c r="A19" s="9">
        <v>9</v>
      </c>
      <c r="B19" s="10" t="s">
        <v>141</v>
      </c>
      <c r="C19" s="4" t="s">
        <v>89</v>
      </c>
      <c r="D19" s="4" t="s">
        <v>9</v>
      </c>
      <c r="E19" s="4" t="s">
        <v>45</v>
      </c>
      <c r="F19" s="4" t="s">
        <v>272</v>
      </c>
      <c r="G19" s="4" t="s">
        <v>273</v>
      </c>
      <c r="H19" s="4" t="s">
        <v>90</v>
      </c>
      <c r="I19" s="4">
        <v>123362170</v>
      </c>
      <c r="J19" s="4" t="s">
        <v>9</v>
      </c>
    </row>
    <row r="20" spans="1:10" s="10" customFormat="1" ht="15.75" thickBot="1" x14ac:dyDescent="0.3">
      <c r="A20" s="9">
        <v>10</v>
      </c>
      <c r="B20" s="10" t="s">
        <v>142</v>
      </c>
      <c r="C20" s="4" t="s">
        <v>89</v>
      </c>
      <c r="D20" s="4" t="s">
        <v>9</v>
      </c>
      <c r="E20" s="4" t="s">
        <v>45</v>
      </c>
      <c r="F20" s="4" t="s">
        <v>274</v>
      </c>
      <c r="G20" s="4" t="s">
        <v>273</v>
      </c>
      <c r="H20" s="4" t="s">
        <v>90</v>
      </c>
      <c r="I20" s="4">
        <v>129376000</v>
      </c>
      <c r="J20" s="4" t="s">
        <v>9</v>
      </c>
    </row>
    <row r="21" spans="1:10" s="10" customFormat="1" ht="15.75" thickBot="1" x14ac:dyDescent="0.3">
      <c r="A21" s="9">
        <v>11</v>
      </c>
      <c r="B21" s="10" t="s">
        <v>143</v>
      </c>
      <c r="C21" s="4" t="s">
        <v>89</v>
      </c>
      <c r="D21" s="4" t="s">
        <v>9</v>
      </c>
      <c r="E21" s="4" t="s">
        <v>45</v>
      </c>
      <c r="F21" s="4" t="s">
        <v>275</v>
      </c>
      <c r="G21" s="4" t="s">
        <v>276</v>
      </c>
      <c r="H21" s="4" t="s">
        <v>90</v>
      </c>
      <c r="I21" s="4">
        <v>230396480</v>
      </c>
      <c r="J21" s="4" t="s">
        <v>9</v>
      </c>
    </row>
    <row r="22" spans="1:10" s="10" customFormat="1" ht="15.75" thickBot="1" x14ac:dyDescent="0.3">
      <c r="A22" s="9">
        <v>12</v>
      </c>
      <c r="B22" s="10" t="s">
        <v>144</v>
      </c>
      <c r="C22" s="4" t="s">
        <v>89</v>
      </c>
      <c r="D22" s="4" t="s">
        <v>9</v>
      </c>
      <c r="E22" s="4" t="s">
        <v>45</v>
      </c>
      <c r="F22" s="4" t="s">
        <v>277</v>
      </c>
      <c r="G22" s="4" t="s">
        <v>276</v>
      </c>
      <c r="H22" s="4" t="s">
        <v>90</v>
      </c>
      <c r="I22" s="4">
        <v>78061145</v>
      </c>
      <c r="J22" s="4" t="s">
        <v>9</v>
      </c>
    </row>
    <row r="23" spans="1:10" s="10" customFormat="1" ht="15.75" thickBot="1" x14ac:dyDescent="0.3">
      <c r="A23" s="9">
        <v>13</v>
      </c>
      <c r="B23" s="10" t="s">
        <v>145</v>
      </c>
      <c r="C23" s="4" t="s">
        <v>89</v>
      </c>
      <c r="D23" s="4" t="s">
        <v>9</v>
      </c>
      <c r="E23" s="4" t="s">
        <v>45</v>
      </c>
      <c r="F23" s="4" t="s">
        <v>278</v>
      </c>
      <c r="G23" s="4" t="s">
        <v>276</v>
      </c>
      <c r="H23" s="4" t="s">
        <v>90</v>
      </c>
      <c r="I23" s="4">
        <v>116550000</v>
      </c>
      <c r="J23" s="4" t="s">
        <v>9</v>
      </c>
    </row>
    <row r="24" spans="1:10" s="10" customFormat="1" ht="15.75" thickBot="1" x14ac:dyDescent="0.3">
      <c r="A24" s="9">
        <v>14</v>
      </c>
      <c r="B24" s="10" t="s">
        <v>146</v>
      </c>
      <c r="C24" s="4" t="s">
        <v>89</v>
      </c>
      <c r="D24" s="4" t="s">
        <v>9</v>
      </c>
      <c r="E24" s="4" t="s">
        <v>45</v>
      </c>
      <c r="F24" s="4" t="s">
        <v>279</v>
      </c>
      <c r="G24" s="4" t="s">
        <v>280</v>
      </c>
      <c r="H24" s="4" t="s">
        <v>90</v>
      </c>
      <c r="I24" s="4">
        <v>273938855</v>
      </c>
      <c r="J24" s="4" t="s">
        <v>9</v>
      </c>
    </row>
    <row r="25" spans="1:10" s="10" customFormat="1" ht="15.75" thickBot="1" x14ac:dyDescent="0.3">
      <c r="A25" s="9">
        <v>15</v>
      </c>
      <c r="B25" s="10" t="s">
        <v>147</v>
      </c>
      <c r="C25" s="4" t="s">
        <v>89</v>
      </c>
      <c r="D25" s="4" t="s">
        <v>9</v>
      </c>
      <c r="E25" s="4" t="s">
        <v>45</v>
      </c>
      <c r="F25" s="4" t="s">
        <v>281</v>
      </c>
      <c r="G25" s="4" t="s">
        <v>280</v>
      </c>
      <c r="H25" s="4" t="s">
        <v>90</v>
      </c>
      <c r="I25" s="4">
        <v>197000000</v>
      </c>
      <c r="J25" s="4" t="s">
        <v>9</v>
      </c>
    </row>
    <row r="26" spans="1:10" s="10" customFormat="1" ht="15.75" thickBot="1" x14ac:dyDescent="0.3">
      <c r="A26" s="9">
        <v>16</v>
      </c>
      <c r="B26" s="10" t="s">
        <v>148</v>
      </c>
      <c r="C26" s="4" t="s">
        <v>89</v>
      </c>
      <c r="D26" s="4" t="s">
        <v>9</v>
      </c>
      <c r="E26" s="4" t="s">
        <v>45</v>
      </c>
      <c r="F26" s="4" t="s">
        <v>282</v>
      </c>
      <c r="G26" s="4" t="s">
        <v>283</v>
      </c>
      <c r="H26" s="4" t="s">
        <v>90</v>
      </c>
      <c r="I26" s="4">
        <v>240000000</v>
      </c>
      <c r="J26" s="4" t="s">
        <v>9</v>
      </c>
    </row>
    <row r="27" spans="1:10" s="10" customFormat="1" ht="15.75" thickBot="1" x14ac:dyDescent="0.3">
      <c r="A27" s="9">
        <v>17</v>
      </c>
      <c r="B27" s="10" t="s">
        <v>149</v>
      </c>
      <c r="C27" s="4" t="s">
        <v>89</v>
      </c>
      <c r="D27" s="4" t="s">
        <v>9</v>
      </c>
      <c r="E27" s="4" t="s">
        <v>45</v>
      </c>
      <c r="F27" s="4" t="s">
        <v>284</v>
      </c>
      <c r="G27" s="4" t="s">
        <v>283</v>
      </c>
      <c r="H27" s="4" t="s">
        <v>90</v>
      </c>
      <c r="I27" s="4">
        <v>504750595</v>
      </c>
      <c r="J27" s="4" t="s">
        <v>9</v>
      </c>
    </row>
    <row r="28" spans="1:10" s="10" customFormat="1" ht="15.75" thickBot="1" x14ac:dyDescent="0.3">
      <c r="A28" s="9">
        <v>18</v>
      </c>
      <c r="B28" s="10" t="s">
        <v>150</v>
      </c>
      <c r="C28" s="4" t="s">
        <v>89</v>
      </c>
      <c r="D28" s="4" t="s">
        <v>9</v>
      </c>
      <c r="E28" s="4" t="s">
        <v>45</v>
      </c>
      <c r="F28" s="4" t="s">
        <v>285</v>
      </c>
      <c r="G28" s="4" t="s">
        <v>283</v>
      </c>
      <c r="H28" s="4" t="s">
        <v>90</v>
      </c>
      <c r="I28" s="4">
        <v>6399549558</v>
      </c>
      <c r="J28" s="4" t="s">
        <v>9</v>
      </c>
    </row>
    <row r="29" spans="1:10" s="10" customFormat="1" ht="15.75" thickBot="1" x14ac:dyDescent="0.3">
      <c r="A29" s="9">
        <v>19</v>
      </c>
      <c r="B29" s="10" t="s">
        <v>151</v>
      </c>
      <c r="C29" s="4" t="s">
        <v>89</v>
      </c>
      <c r="D29" s="4" t="s">
        <v>9</v>
      </c>
      <c r="E29" s="4" t="s">
        <v>45</v>
      </c>
      <c r="F29" s="4" t="s">
        <v>286</v>
      </c>
      <c r="G29" s="4" t="s">
        <v>283</v>
      </c>
      <c r="H29" s="4" t="s">
        <v>90</v>
      </c>
      <c r="I29" s="4">
        <v>0</v>
      </c>
      <c r="J29" s="4" t="s">
        <v>9</v>
      </c>
    </row>
    <row r="30" spans="1:10" s="10" customFormat="1" ht="15.75" thickBot="1" x14ac:dyDescent="0.3">
      <c r="A30" s="9">
        <v>20</v>
      </c>
      <c r="B30" s="10" t="s">
        <v>152</v>
      </c>
      <c r="C30" s="4" t="s">
        <v>89</v>
      </c>
      <c r="D30" s="4" t="s">
        <v>9</v>
      </c>
      <c r="E30" s="4" t="s">
        <v>45</v>
      </c>
      <c r="F30" s="4" t="s">
        <v>287</v>
      </c>
      <c r="G30" s="4" t="s">
        <v>283</v>
      </c>
      <c r="H30" s="4" t="s">
        <v>90</v>
      </c>
      <c r="I30" s="4">
        <v>193120000</v>
      </c>
      <c r="J30" s="4" t="s">
        <v>9</v>
      </c>
    </row>
    <row r="31" spans="1:10" s="10" customFormat="1" ht="15.75" thickBot="1" x14ac:dyDescent="0.3">
      <c r="A31" s="9">
        <v>21</v>
      </c>
      <c r="B31" s="10" t="s">
        <v>153</v>
      </c>
      <c r="C31" s="4" t="s">
        <v>89</v>
      </c>
      <c r="D31" s="4" t="s">
        <v>9</v>
      </c>
      <c r="E31" s="4" t="s">
        <v>45</v>
      </c>
      <c r="F31" s="4" t="s">
        <v>288</v>
      </c>
      <c r="G31" s="4" t="s">
        <v>283</v>
      </c>
      <c r="H31" s="4" t="s">
        <v>90</v>
      </c>
      <c r="I31" s="4">
        <v>153370064</v>
      </c>
      <c r="J31" s="4" t="s">
        <v>9</v>
      </c>
    </row>
    <row r="32" spans="1:10" s="10" customFormat="1" ht="15.75" thickBot="1" x14ac:dyDescent="0.3">
      <c r="A32" s="9">
        <v>22</v>
      </c>
      <c r="B32" s="10" t="s">
        <v>154</v>
      </c>
      <c r="C32" s="4" t="s">
        <v>89</v>
      </c>
      <c r="D32" s="4" t="s">
        <v>9</v>
      </c>
      <c r="E32" s="4" t="s">
        <v>45</v>
      </c>
      <c r="F32" s="4" t="s">
        <v>289</v>
      </c>
      <c r="G32" s="4" t="s">
        <v>283</v>
      </c>
      <c r="H32" s="4" t="s">
        <v>90</v>
      </c>
      <c r="I32" s="4">
        <v>688708492</v>
      </c>
      <c r="J32" s="4" t="s">
        <v>9</v>
      </c>
    </row>
    <row r="33" spans="1:10" s="10" customFormat="1" ht="15.75" thickBot="1" x14ac:dyDescent="0.3">
      <c r="A33" s="9">
        <v>23</v>
      </c>
      <c r="B33" s="10" t="s">
        <v>155</v>
      </c>
      <c r="C33" s="4" t="s">
        <v>89</v>
      </c>
      <c r="D33" s="4" t="s">
        <v>9</v>
      </c>
      <c r="E33" s="4" t="s">
        <v>45</v>
      </c>
      <c r="F33" s="4" t="s">
        <v>290</v>
      </c>
      <c r="G33" s="4" t="s">
        <v>291</v>
      </c>
      <c r="H33" s="4" t="s">
        <v>90</v>
      </c>
      <c r="I33" s="4">
        <v>0</v>
      </c>
      <c r="J33" s="4" t="s">
        <v>9</v>
      </c>
    </row>
    <row r="34" spans="1:10" s="10" customFormat="1" ht="15.75" thickBot="1" x14ac:dyDescent="0.3">
      <c r="A34" s="9">
        <v>24</v>
      </c>
      <c r="B34" s="10" t="s">
        <v>156</v>
      </c>
      <c r="C34" s="4" t="s">
        <v>89</v>
      </c>
      <c r="D34" s="4" t="s">
        <v>9</v>
      </c>
      <c r="E34" s="4" t="s">
        <v>45</v>
      </c>
      <c r="F34" s="4" t="s">
        <v>292</v>
      </c>
      <c r="G34" s="4" t="s">
        <v>291</v>
      </c>
      <c r="H34" s="4" t="s">
        <v>90</v>
      </c>
      <c r="I34" s="4">
        <v>0</v>
      </c>
      <c r="J34" s="4" t="s">
        <v>9</v>
      </c>
    </row>
    <row r="35" spans="1:10" s="10" customFormat="1" ht="15.75" thickBot="1" x14ac:dyDescent="0.3">
      <c r="A35" s="9">
        <v>25</v>
      </c>
      <c r="B35" s="10" t="s">
        <v>157</v>
      </c>
      <c r="C35" s="4" t="s">
        <v>89</v>
      </c>
      <c r="D35" s="4" t="s">
        <v>9</v>
      </c>
      <c r="E35" s="4" t="s">
        <v>45</v>
      </c>
      <c r="F35" s="4" t="s">
        <v>293</v>
      </c>
      <c r="G35" s="4" t="s">
        <v>291</v>
      </c>
      <c r="H35" s="4" t="s">
        <v>90</v>
      </c>
      <c r="I35" s="4">
        <v>760063441</v>
      </c>
      <c r="J35" s="4" t="s">
        <v>9</v>
      </c>
    </row>
    <row r="36" spans="1:10" s="10" customFormat="1" ht="15.75" thickBot="1" x14ac:dyDescent="0.3">
      <c r="A36" s="9">
        <v>26</v>
      </c>
      <c r="B36" s="10" t="s">
        <v>158</v>
      </c>
      <c r="C36" s="4" t="s">
        <v>89</v>
      </c>
      <c r="D36" s="4" t="s">
        <v>9</v>
      </c>
      <c r="E36" s="4" t="s">
        <v>45</v>
      </c>
      <c r="F36" s="4" t="s">
        <v>294</v>
      </c>
      <c r="G36" s="4" t="s">
        <v>291</v>
      </c>
      <c r="H36" s="4" t="s">
        <v>90</v>
      </c>
      <c r="I36" s="4">
        <v>105000000</v>
      </c>
      <c r="J36" s="4" t="s">
        <v>9</v>
      </c>
    </row>
    <row r="37" spans="1:10" s="10" customFormat="1" ht="15.75" thickBot="1" x14ac:dyDescent="0.3">
      <c r="A37" s="9">
        <v>27</v>
      </c>
      <c r="B37" s="10" t="s">
        <v>159</v>
      </c>
      <c r="C37" s="4" t="s">
        <v>89</v>
      </c>
      <c r="D37" s="4" t="s">
        <v>9</v>
      </c>
      <c r="E37" s="4" t="s">
        <v>45</v>
      </c>
      <c r="F37" s="4" t="s">
        <v>295</v>
      </c>
      <c r="G37" s="4" t="s">
        <v>296</v>
      </c>
      <c r="H37" s="4" t="s">
        <v>90</v>
      </c>
      <c r="I37" s="4">
        <v>50000000</v>
      </c>
      <c r="J37" s="4" t="s">
        <v>9</v>
      </c>
    </row>
    <row r="38" spans="1:10" s="10" customFormat="1" ht="15.75" thickBot="1" x14ac:dyDescent="0.3">
      <c r="A38" s="9">
        <v>28</v>
      </c>
      <c r="B38" s="10" t="s">
        <v>160</v>
      </c>
      <c r="C38" s="4" t="s">
        <v>89</v>
      </c>
      <c r="D38" s="4" t="s">
        <v>9</v>
      </c>
      <c r="E38" s="4" t="s">
        <v>45</v>
      </c>
      <c r="F38" s="4" t="s">
        <v>297</v>
      </c>
      <c r="G38" s="4" t="s">
        <v>296</v>
      </c>
      <c r="H38" s="4" t="s">
        <v>90</v>
      </c>
      <c r="I38" s="4">
        <v>1933709035</v>
      </c>
      <c r="J38" s="4" t="s">
        <v>9</v>
      </c>
    </row>
    <row r="39" spans="1:10" s="10" customFormat="1" ht="15.75" thickBot="1" x14ac:dyDescent="0.3">
      <c r="A39" s="9">
        <v>29</v>
      </c>
      <c r="B39" s="10" t="s">
        <v>161</v>
      </c>
      <c r="C39" s="4" t="s">
        <v>89</v>
      </c>
      <c r="D39" s="4" t="s">
        <v>9</v>
      </c>
      <c r="E39" s="4" t="s">
        <v>45</v>
      </c>
      <c r="F39" s="4" t="s">
        <v>298</v>
      </c>
      <c r="G39" s="4" t="s">
        <v>299</v>
      </c>
      <c r="H39" s="4" t="s">
        <v>90</v>
      </c>
      <c r="I39" s="4">
        <v>100000000</v>
      </c>
      <c r="J39" s="4" t="s">
        <v>9</v>
      </c>
    </row>
    <row r="40" spans="1:10" s="10" customFormat="1" ht="15.75" thickBot="1" x14ac:dyDescent="0.3">
      <c r="A40" s="9">
        <v>30</v>
      </c>
      <c r="B40" s="10" t="s">
        <v>162</v>
      </c>
      <c r="C40" s="4" t="s">
        <v>89</v>
      </c>
      <c r="D40" s="4" t="s">
        <v>9</v>
      </c>
      <c r="E40" s="4" t="s">
        <v>45</v>
      </c>
      <c r="F40" s="4" t="s">
        <v>300</v>
      </c>
      <c r="G40" s="4" t="s">
        <v>299</v>
      </c>
      <c r="H40" s="4" t="s">
        <v>90</v>
      </c>
      <c r="I40" s="4">
        <v>308100000</v>
      </c>
      <c r="J40" s="4" t="s">
        <v>9</v>
      </c>
    </row>
    <row r="41" spans="1:10" s="10" customFormat="1" ht="15.75" thickBot="1" x14ac:dyDescent="0.3">
      <c r="A41" s="9">
        <v>31</v>
      </c>
      <c r="B41" s="10" t="s">
        <v>163</v>
      </c>
      <c r="C41" s="4" t="s">
        <v>89</v>
      </c>
      <c r="D41" s="4" t="s">
        <v>9</v>
      </c>
      <c r="E41" s="4" t="s">
        <v>45</v>
      </c>
      <c r="F41" s="4" t="s">
        <v>301</v>
      </c>
      <c r="G41" s="4" t="s">
        <v>299</v>
      </c>
      <c r="H41" s="4" t="s">
        <v>90</v>
      </c>
      <c r="I41" s="4">
        <v>5407474704</v>
      </c>
      <c r="J41" s="4" t="s">
        <v>9</v>
      </c>
    </row>
    <row r="42" spans="1:10" s="10" customFormat="1" ht="15.75" thickBot="1" x14ac:dyDescent="0.3">
      <c r="A42" s="9">
        <v>32</v>
      </c>
      <c r="B42" s="10" t="s">
        <v>164</v>
      </c>
      <c r="C42" s="4" t="s">
        <v>89</v>
      </c>
      <c r="D42" s="4" t="s">
        <v>9</v>
      </c>
      <c r="E42" s="4" t="s">
        <v>45</v>
      </c>
      <c r="F42" s="4" t="s">
        <v>302</v>
      </c>
      <c r="G42" s="4" t="s">
        <v>299</v>
      </c>
      <c r="H42" s="4" t="s">
        <v>90</v>
      </c>
      <c r="I42" s="4">
        <v>19205978844</v>
      </c>
      <c r="J42" s="4" t="s">
        <v>9</v>
      </c>
    </row>
    <row r="43" spans="1:10" s="10" customFormat="1" ht="15.75" thickBot="1" x14ac:dyDescent="0.3">
      <c r="A43" s="9">
        <v>33</v>
      </c>
      <c r="B43" s="10" t="s">
        <v>165</v>
      </c>
      <c r="C43" s="4" t="s">
        <v>89</v>
      </c>
      <c r="D43" s="4" t="s">
        <v>9</v>
      </c>
      <c r="E43" s="4" t="s">
        <v>45</v>
      </c>
      <c r="F43" s="4" t="s">
        <v>303</v>
      </c>
      <c r="G43" s="4" t="s">
        <v>304</v>
      </c>
      <c r="H43" s="4" t="s">
        <v>90</v>
      </c>
      <c r="I43" s="4">
        <v>488430040</v>
      </c>
      <c r="J43" s="4" t="s">
        <v>9</v>
      </c>
    </row>
    <row r="44" spans="1:10" s="10" customFormat="1" ht="15.75" thickBot="1" x14ac:dyDescent="0.3">
      <c r="A44" s="9">
        <v>34</v>
      </c>
      <c r="B44" s="10" t="s">
        <v>166</v>
      </c>
      <c r="C44" s="4" t="s">
        <v>89</v>
      </c>
      <c r="D44" s="4" t="s">
        <v>9</v>
      </c>
      <c r="E44" s="4" t="s">
        <v>45</v>
      </c>
      <c r="F44" s="4" t="s">
        <v>305</v>
      </c>
      <c r="G44" s="4" t="s">
        <v>304</v>
      </c>
      <c r="H44" s="4" t="s">
        <v>90</v>
      </c>
      <c r="I44" s="4">
        <v>55000000</v>
      </c>
      <c r="J44" s="4" t="s">
        <v>9</v>
      </c>
    </row>
    <row r="45" spans="1:10" s="10" customFormat="1" ht="15.75" thickBot="1" x14ac:dyDescent="0.3">
      <c r="A45" s="9">
        <v>35</v>
      </c>
      <c r="B45" s="10" t="s">
        <v>167</v>
      </c>
      <c r="C45" s="4" t="s">
        <v>89</v>
      </c>
      <c r="D45" s="4" t="s">
        <v>9</v>
      </c>
      <c r="E45" s="4" t="s">
        <v>45</v>
      </c>
      <c r="F45" s="4" t="s">
        <v>306</v>
      </c>
      <c r="G45" s="4" t="s">
        <v>304</v>
      </c>
      <c r="H45" s="4" t="s">
        <v>90</v>
      </c>
      <c r="I45" s="4">
        <v>598107841</v>
      </c>
      <c r="J45" s="4" t="s">
        <v>9</v>
      </c>
    </row>
    <row r="46" spans="1:10" s="10" customFormat="1" ht="15.75" thickBot="1" x14ac:dyDescent="0.3">
      <c r="A46" s="9">
        <v>36</v>
      </c>
      <c r="B46" s="10" t="s">
        <v>168</v>
      </c>
      <c r="C46" s="4" t="s">
        <v>89</v>
      </c>
      <c r="D46" s="4" t="s">
        <v>9</v>
      </c>
      <c r="E46" s="4" t="s">
        <v>45</v>
      </c>
      <c r="F46" s="4" t="s">
        <v>307</v>
      </c>
      <c r="G46" s="4" t="s">
        <v>308</v>
      </c>
      <c r="H46" s="4" t="s">
        <v>90</v>
      </c>
      <c r="I46" s="4">
        <v>100000000</v>
      </c>
      <c r="J46" s="4" t="s">
        <v>9</v>
      </c>
    </row>
    <row r="47" spans="1:10" s="10" customFormat="1" ht="15.75" thickBot="1" x14ac:dyDescent="0.3">
      <c r="A47" s="9">
        <v>37</v>
      </c>
      <c r="B47" s="10" t="s">
        <v>169</v>
      </c>
      <c r="C47" s="4" t="s">
        <v>89</v>
      </c>
      <c r="D47" s="4" t="s">
        <v>9</v>
      </c>
      <c r="E47" s="4" t="s">
        <v>45</v>
      </c>
      <c r="F47" s="4" t="s">
        <v>309</v>
      </c>
      <c r="G47" s="4" t="s">
        <v>308</v>
      </c>
      <c r="H47" s="4" t="s">
        <v>90</v>
      </c>
      <c r="I47" s="4">
        <v>138949995</v>
      </c>
      <c r="J47" s="4" t="s">
        <v>9</v>
      </c>
    </row>
    <row r="48" spans="1:10" s="10" customFormat="1" ht="15.75" thickBot="1" x14ac:dyDescent="0.3">
      <c r="A48" s="9">
        <v>38</v>
      </c>
      <c r="B48" s="10" t="s">
        <v>170</v>
      </c>
      <c r="C48" s="4" t="s">
        <v>89</v>
      </c>
      <c r="D48" s="4" t="s">
        <v>9</v>
      </c>
      <c r="E48" s="4" t="s">
        <v>45</v>
      </c>
      <c r="F48" s="4" t="s">
        <v>310</v>
      </c>
      <c r="G48" s="4" t="s">
        <v>308</v>
      </c>
      <c r="H48" s="4" t="s">
        <v>90</v>
      </c>
      <c r="I48" s="4">
        <v>332192</v>
      </c>
      <c r="J48" s="4" t="s">
        <v>9</v>
      </c>
    </row>
    <row r="49" spans="1:10" s="10" customFormat="1" ht="15.75" thickBot="1" x14ac:dyDescent="0.3">
      <c r="A49" s="9">
        <v>39</v>
      </c>
      <c r="B49" s="10" t="s">
        <v>171</v>
      </c>
      <c r="C49" s="4" t="s">
        <v>89</v>
      </c>
      <c r="D49" s="4" t="s">
        <v>9</v>
      </c>
      <c r="E49" s="4" t="s">
        <v>45</v>
      </c>
      <c r="F49" s="4" t="s">
        <v>311</v>
      </c>
      <c r="G49" s="4" t="s">
        <v>308</v>
      </c>
      <c r="H49" s="4" t="s">
        <v>90</v>
      </c>
      <c r="I49" s="4">
        <v>198580320</v>
      </c>
      <c r="J49" s="4" t="s">
        <v>9</v>
      </c>
    </row>
    <row r="50" spans="1:10" s="10" customFormat="1" ht="15.75" thickBot="1" x14ac:dyDescent="0.3">
      <c r="A50" s="9">
        <v>40</v>
      </c>
      <c r="B50" s="10" t="s">
        <v>172</v>
      </c>
      <c r="C50" s="4" t="s">
        <v>89</v>
      </c>
      <c r="D50" s="4" t="s">
        <v>9</v>
      </c>
      <c r="E50" s="4" t="s">
        <v>45</v>
      </c>
      <c r="F50" s="4" t="s">
        <v>312</v>
      </c>
      <c r="G50" s="4" t="s">
        <v>308</v>
      </c>
      <c r="H50" s="4" t="s">
        <v>90</v>
      </c>
      <c r="I50" s="4">
        <v>0</v>
      </c>
      <c r="J50" s="4" t="s">
        <v>9</v>
      </c>
    </row>
    <row r="51" spans="1:10" s="10" customFormat="1" ht="15.75" thickBot="1" x14ac:dyDescent="0.3">
      <c r="A51" s="9">
        <v>41</v>
      </c>
      <c r="B51" s="10" t="s">
        <v>173</v>
      </c>
      <c r="C51" s="4" t="s">
        <v>89</v>
      </c>
      <c r="D51" s="4" t="s">
        <v>9</v>
      </c>
      <c r="E51" s="4" t="s">
        <v>46</v>
      </c>
      <c r="F51" s="4" t="s">
        <v>272</v>
      </c>
      <c r="G51" s="4" t="s">
        <v>273</v>
      </c>
      <c r="H51" s="4" t="s">
        <v>90</v>
      </c>
      <c r="I51" s="4">
        <v>1465366554</v>
      </c>
      <c r="J51" s="4" t="s">
        <v>9</v>
      </c>
    </row>
    <row r="52" spans="1:10" s="10" customFormat="1" ht="15.75" thickBot="1" x14ac:dyDescent="0.3">
      <c r="A52" s="9">
        <v>42</v>
      </c>
      <c r="B52" s="10" t="s">
        <v>174</v>
      </c>
      <c r="C52" s="4" t="s">
        <v>89</v>
      </c>
      <c r="D52" s="4" t="s">
        <v>9</v>
      </c>
      <c r="E52" s="4" t="s">
        <v>46</v>
      </c>
      <c r="F52" s="4" t="s">
        <v>270</v>
      </c>
      <c r="G52" s="4" t="s">
        <v>267</v>
      </c>
      <c r="H52" s="4" t="s">
        <v>90</v>
      </c>
      <c r="I52" s="4">
        <v>142800000</v>
      </c>
      <c r="J52" s="4" t="s">
        <v>9</v>
      </c>
    </row>
    <row r="53" spans="1:10" s="10" customFormat="1" ht="15.75" thickBot="1" x14ac:dyDescent="0.3">
      <c r="A53" s="9">
        <v>43</v>
      </c>
      <c r="B53" s="10" t="s">
        <v>175</v>
      </c>
      <c r="C53" s="4" t="s">
        <v>89</v>
      </c>
      <c r="D53" s="4" t="s">
        <v>9</v>
      </c>
      <c r="E53" s="4" t="s">
        <v>46</v>
      </c>
      <c r="F53" s="4" t="s">
        <v>279</v>
      </c>
      <c r="G53" s="4" t="s">
        <v>280</v>
      </c>
      <c r="H53" s="4" t="s">
        <v>90</v>
      </c>
      <c r="I53" s="4">
        <v>530000000</v>
      </c>
      <c r="J53" s="4" t="s">
        <v>9</v>
      </c>
    </row>
    <row r="54" spans="1:10" s="10" customFormat="1" ht="15.75" thickBot="1" x14ac:dyDescent="0.3">
      <c r="A54" s="9">
        <v>44</v>
      </c>
      <c r="B54" s="10" t="s">
        <v>176</v>
      </c>
      <c r="C54" s="4" t="s">
        <v>89</v>
      </c>
      <c r="D54" s="4" t="s">
        <v>9</v>
      </c>
      <c r="E54" s="4" t="s">
        <v>46</v>
      </c>
      <c r="F54" s="4" t="s">
        <v>281</v>
      </c>
      <c r="G54" s="4" t="s">
        <v>280</v>
      </c>
      <c r="H54" s="4" t="s">
        <v>90</v>
      </c>
      <c r="I54" s="4">
        <v>240000000</v>
      </c>
      <c r="J54" s="4" t="s">
        <v>9</v>
      </c>
    </row>
    <row r="55" spans="1:10" s="10" customFormat="1" ht="15.75" thickBot="1" x14ac:dyDescent="0.3">
      <c r="A55" s="9">
        <v>45</v>
      </c>
      <c r="B55" s="10" t="s">
        <v>177</v>
      </c>
      <c r="C55" s="4" t="s">
        <v>89</v>
      </c>
      <c r="D55" s="4" t="s">
        <v>9</v>
      </c>
      <c r="E55" s="4" t="s">
        <v>46</v>
      </c>
      <c r="F55" s="4" t="s">
        <v>282</v>
      </c>
      <c r="G55" s="4" t="s">
        <v>283</v>
      </c>
      <c r="H55" s="4" t="s">
        <v>90</v>
      </c>
      <c r="I55" s="4">
        <v>495000000</v>
      </c>
      <c r="J55" s="4" t="s">
        <v>9</v>
      </c>
    </row>
    <row r="56" spans="1:10" s="10" customFormat="1" ht="15.75" thickBot="1" x14ac:dyDescent="0.3">
      <c r="A56" s="9">
        <v>46</v>
      </c>
      <c r="B56" s="10" t="s">
        <v>178</v>
      </c>
      <c r="C56" s="4" t="s">
        <v>89</v>
      </c>
      <c r="D56" s="4" t="s">
        <v>9</v>
      </c>
      <c r="E56" s="4" t="s">
        <v>46</v>
      </c>
      <c r="F56" s="4" t="s">
        <v>284</v>
      </c>
      <c r="G56" s="4" t="s">
        <v>283</v>
      </c>
      <c r="H56" s="4" t="s">
        <v>90</v>
      </c>
      <c r="I56" s="4">
        <v>1118456771</v>
      </c>
      <c r="J56" s="4" t="s">
        <v>9</v>
      </c>
    </row>
    <row r="57" spans="1:10" s="10" customFormat="1" ht="15.75" thickBot="1" x14ac:dyDescent="0.3">
      <c r="A57" s="9">
        <v>47</v>
      </c>
      <c r="B57" s="10" t="s">
        <v>179</v>
      </c>
      <c r="C57" s="4" t="s">
        <v>89</v>
      </c>
      <c r="D57" s="4" t="s">
        <v>9</v>
      </c>
      <c r="E57" s="4" t="s">
        <v>46</v>
      </c>
      <c r="F57" s="4" t="s">
        <v>285</v>
      </c>
      <c r="G57" s="4" t="s">
        <v>283</v>
      </c>
      <c r="H57" s="4" t="s">
        <v>90</v>
      </c>
      <c r="I57" s="4">
        <v>10562491694</v>
      </c>
      <c r="J57" s="4" t="s">
        <v>9</v>
      </c>
    </row>
    <row r="58" spans="1:10" s="10" customFormat="1" ht="15.75" thickBot="1" x14ac:dyDescent="0.3">
      <c r="A58" s="9">
        <v>48</v>
      </c>
      <c r="B58" s="10" t="s">
        <v>180</v>
      </c>
      <c r="C58" s="4" t="s">
        <v>89</v>
      </c>
      <c r="D58" s="4" t="s">
        <v>9</v>
      </c>
      <c r="E58" s="4" t="s">
        <v>46</v>
      </c>
      <c r="F58" s="4" t="s">
        <v>286</v>
      </c>
      <c r="G58" s="4" t="s">
        <v>283</v>
      </c>
      <c r="H58" s="4" t="s">
        <v>90</v>
      </c>
      <c r="I58" s="4">
        <v>3778654506</v>
      </c>
      <c r="J58" s="4" t="s">
        <v>9</v>
      </c>
    </row>
    <row r="59" spans="1:10" s="10" customFormat="1" ht="15.75" thickBot="1" x14ac:dyDescent="0.3">
      <c r="A59" s="9">
        <v>49</v>
      </c>
      <c r="B59" s="10" t="s">
        <v>181</v>
      </c>
      <c r="C59" s="4" t="s">
        <v>89</v>
      </c>
      <c r="D59" s="4" t="s">
        <v>9</v>
      </c>
      <c r="E59" s="4" t="s">
        <v>46</v>
      </c>
      <c r="F59" s="4" t="s">
        <v>287</v>
      </c>
      <c r="G59" s="4" t="s">
        <v>283</v>
      </c>
      <c r="H59" s="4" t="s">
        <v>90</v>
      </c>
      <c r="I59" s="4">
        <v>605000000</v>
      </c>
      <c r="J59" s="4" t="s">
        <v>9</v>
      </c>
    </row>
    <row r="60" spans="1:10" s="10" customFormat="1" ht="15.75" thickBot="1" x14ac:dyDescent="0.3">
      <c r="A60" s="9">
        <v>50</v>
      </c>
      <c r="B60" s="10" t="s">
        <v>182</v>
      </c>
      <c r="C60" s="4" t="s">
        <v>89</v>
      </c>
      <c r="D60" s="4" t="s">
        <v>9</v>
      </c>
      <c r="E60" s="4" t="s">
        <v>46</v>
      </c>
      <c r="F60" s="4" t="s">
        <v>288</v>
      </c>
      <c r="G60" s="4" t="s">
        <v>283</v>
      </c>
      <c r="H60" s="4" t="s">
        <v>90</v>
      </c>
      <c r="I60" s="4">
        <v>309338661</v>
      </c>
      <c r="J60" s="4" t="s">
        <v>9</v>
      </c>
    </row>
    <row r="61" spans="1:10" s="10" customFormat="1" ht="15.75" thickBot="1" x14ac:dyDescent="0.3">
      <c r="A61" s="9">
        <v>51</v>
      </c>
      <c r="B61" s="10" t="s">
        <v>183</v>
      </c>
      <c r="C61" s="4" t="s">
        <v>89</v>
      </c>
      <c r="D61" s="4" t="s">
        <v>9</v>
      </c>
      <c r="E61" s="4" t="s">
        <v>46</v>
      </c>
      <c r="F61" s="4" t="s">
        <v>289</v>
      </c>
      <c r="G61" s="4" t="s">
        <v>283</v>
      </c>
      <c r="H61" s="4" t="s">
        <v>90</v>
      </c>
      <c r="I61" s="4">
        <v>629086190</v>
      </c>
      <c r="J61" s="4" t="s">
        <v>9</v>
      </c>
    </row>
    <row r="62" spans="1:10" s="10" customFormat="1" ht="15.75" thickBot="1" x14ac:dyDescent="0.3">
      <c r="A62" s="9">
        <v>52</v>
      </c>
      <c r="B62" s="10" t="s">
        <v>184</v>
      </c>
      <c r="C62" s="4" t="s">
        <v>89</v>
      </c>
      <c r="D62" s="4" t="s">
        <v>9</v>
      </c>
      <c r="E62" s="4" t="s">
        <v>46</v>
      </c>
      <c r="F62" s="4" t="s">
        <v>313</v>
      </c>
      <c r="G62" s="4" t="s">
        <v>283</v>
      </c>
      <c r="H62" s="4" t="s">
        <v>90</v>
      </c>
      <c r="I62" s="4">
        <v>33917842459</v>
      </c>
      <c r="J62" s="4" t="s">
        <v>9</v>
      </c>
    </row>
    <row r="63" spans="1:10" s="10" customFormat="1" ht="15.75" thickBot="1" x14ac:dyDescent="0.3">
      <c r="A63" s="9">
        <v>53</v>
      </c>
      <c r="B63" s="10" t="s">
        <v>185</v>
      </c>
      <c r="C63" s="4" t="s">
        <v>89</v>
      </c>
      <c r="D63" s="4" t="s">
        <v>9</v>
      </c>
      <c r="E63" s="4" t="s">
        <v>46</v>
      </c>
      <c r="F63" s="4" t="s">
        <v>290</v>
      </c>
      <c r="G63" s="4" t="s">
        <v>291</v>
      </c>
      <c r="H63" s="4" t="s">
        <v>90</v>
      </c>
      <c r="I63" s="4">
        <v>400000000</v>
      </c>
      <c r="J63" s="4" t="s">
        <v>9</v>
      </c>
    </row>
    <row r="64" spans="1:10" s="10" customFormat="1" ht="15.75" thickBot="1" x14ac:dyDescent="0.3">
      <c r="A64" s="9">
        <v>54</v>
      </c>
      <c r="B64" s="10" t="s">
        <v>186</v>
      </c>
      <c r="C64" s="4" t="s">
        <v>89</v>
      </c>
      <c r="D64" s="4" t="s">
        <v>9</v>
      </c>
      <c r="E64" s="4" t="s">
        <v>46</v>
      </c>
      <c r="F64" s="4" t="s">
        <v>292</v>
      </c>
      <c r="G64" s="4" t="s">
        <v>291</v>
      </c>
      <c r="H64" s="4" t="s">
        <v>90</v>
      </c>
      <c r="I64" s="4">
        <v>30000000</v>
      </c>
      <c r="J64" s="4" t="s">
        <v>9</v>
      </c>
    </row>
    <row r="65" spans="1:10" s="10" customFormat="1" ht="15.75" thickBot="1" x14ac:dyDescent="0.3">
      <c r="A65" s="9">
        <v>55</v>
      </c>
      <c r="B65" s="10" t="s">
        <v>187</v>
      </c>
      <c r="C65" s="4" t="s">
        <v>89</v>
      </c>
      <c r="D65" s="4" t="s">
        <v>9</v>
      </c>
      <c r="E65" s="4" t="s">
        <v>46</v>
      </c>
      <c r="F65" s="4" t="s">
        <v>293</v>
      </c>
      <c r="G65" s="4" t="s">
        <v>291</v>
      </c>
      <c r="H65" s="4" t="s">
        <v>90</v>
      </c>
      <c r="I65" s="4">
        <v>1134589219</v>
      </c>
      <c r="J65" s="4" t="s">
        <v>9</v>
      </c>
    </row>
    <row r="66" spans="1:10" s="10" customFormat="1" ht="15.75" thickBot="1" x14ac:dyDescent="0.3">
      <c r="A66" s="9">
        <v>56</v>
      </c>
      <c r="B66" s="10" t="s">
        <v>188</v>
      </c>
      <c r="C66" s="4" t="s">
        <v>89</v>
      </c>
      <c r="D66" s="4" t="s">
        <v>9</v>
      </c>
      <c r="E66" s="4" t="s">
        <v>46</v>
      </c>
      <c r="F66" s="4" t="s">
        <v>294</v>
      </c>
      <c r="G66" s="4" t="s">
        <v>291</v>
      </c>
      <c r="H66" s="4" t="s">
        <v>90</v>
      </c>
      <c r="I66" s="4">
        <v>270000000</v>
      </c>
      <c r="J66" s="4" t="s">
        <v>9</v>
      </c>
    </row>
    <row r="67" spans="1:10" s="10" customFormat="1" ht="15.75" thickBot="1" x14ac:dyDescent="0.3">
      <c r="A67" s="9">
        <v>57</v>
      </c>
      <c r="B67" s="10" t="s">
        <v>189</v>
      </c>
      <c r="C67" s="4" t="s">
        <v>89</v>
      </c>
      <c r="D67" s="4" t="s">
        <v>9</v>
      </c>
      <c r="E67" s="4" t="s">
        <v>46</v>
      </c>
      <c r="F67" s="4" t="s">
        <v>295</v>
      </c>
      <c r="G67" s="4" t="s">
        <v>296</v>
      </c>
      <c r="H67" s="4" t="s">
        <v>90</v>
      </c>
      <c r="I67" s="4">
        <v>290985690</v>
      </c>
      <c r="J67" s="4" t="s">
        <v>9</v>
      </c>
    </row>
    <row r="68" spans="1:10" s="10" customFormat="1" ht="15.75" thickBot="1" x14ac:dyDescent="0.3">
      <c r="A68" s="9">
        <v>58</v>
      </c>
      <c r="B68" s="10" t="s">
        <v>190</v>
      </c>
      <c r="C68" s="4" t="s">
        <v>89</v>
      </c>
      <c r="D68" s="4" t="s">
        <v>9</v>
      </c>
      <c r="E68" s="4" t="s">
        <v>46</v>
      </c>
      <c r="F68" s="4" t="s">
        <v>314</v>
      </c>
      <c r="G68" s="4" t="s">
        <v>296</v>
      </c>
      <c r="H68" s="4" t="s">
        <v>90</v>
      </c>
      <c r="I68" s="4">
        <v>60000000</v>
      </c>
      <c r="J68" s="4" t="s">
        <v>9</v>
      </c>
    </row>
    <row r="69" spans="1:10" s="10" customFormat="1" ht="15.75" thickBot="1" x14ac:dyDescent="0.3">
      <c r="A69" s="9">
        <v>59</v>
      </c>
      <c r="B69" s="10" t="s">
        <v>191</v>
      </c>
      <c r="C69" s="4" t="s">
        <v>89</v>
      </c>
      <c r="D69" s="4" t="s">
        <v>9</v>
      </c>
      <c r="E69" s="4" t="s">
        <v>46</v>
      </c>
      <c r="F69" s="4" t="s">
        <v>297</v>
      </c>
      <c r="G69" s="4" t="s">
        <v>296</v>
      </c>
      <c r="H69" s="4" t="s">
        <v>90</v>
      </c>
      <c r="I69" s="4">
        <v>725596973</v>
      </c>
      <c r="J69" s="4" t="s">
        <v>9</v>
      </c>
    </row>
    <row r="70" spans="1:10" s="10" customFormat="1" ht="15.75" thickBot="1" x14ac:dyDescent="0.3">
      <c r="A70" s="9">
        <v>60</v>
      </c>
      <c r="B70" s="10" t="s">
        <v>192</v>
      </c>
      <c r="C70" s="4" t="s">
        <v>89</v>
      </c>
      <c r="D70" s="4" t="s">
        <v>9</v>
      </c>
      <c r="E70" s="4" t="s">
        <v>46</v>
      </c>
      <c r="F70" s="4" t="s">
        <v>298</v>
      </c>
      <c r="G70" s="4" t="s">
        <v>299</v>
      </c>
      <c r="H70" s="4" t="s">
        <v>90</v>
      </c>
      <c r="I70" s="4">
        <v>370000000</v>
      </c>
      <c r="J70" s="4"/>
    </row>
    <row r="71" spans="1:10" s="10" customFormat="1" ht="15.75" thickBot="1" x14ac:dyDescent="0.3">
      <c r="A71" s="9">
        <v>61</v>
      </c>
      <c r="B71" s="10" t="s">
        <v>193</v>
      </c>
      <c r="C71" s="4" t="s">
        <v>89</v>
      </c>
      <c r="D71" s="4" t="s">
        <v>9</v>
      </c>
      <c r="E71" s="4" t="s">
        <v>46</v>
      </c>
      <c r="F71" s="4" t="s">
        <v>300</v>
      </c>
      <c r="G71" s="4" t="s">
        <v>299</v>
      </c>
      <c r="H71" s="4" t="s">
        <v>90</v>
      </c>
      <c r="I71" s="4">
        <v>676950000</v>
      </c>
      <c r="J71" s="4"/>
    </row>
    <row r="72" spans="1:10" s="10" customFormat="1" ht="15.75" thickBot="1" x14ac:dyDescent="0.3">
      <c r="A72" s="9">
        <v>62</v>
      </c>
      <c r="B72" s="10" t="s">
        <v>194</v>
      </c>
      <c r="C72" s="4" t="s">
        <v>89</v>
      </c>
      <c r="D72" s="4" t="s">
        <v>9</v>
      </c>
      <c r="E72" s="4" t="s">
        <v>46</v>
      </c>
      <c r="F72" s="4" t="s">
        <v>301</v>
      </c>
      <c r="G72" s="4" t="s">
        <v>299</v>
      </c>
      <c r="H72" s="4" t="s">
        <v>90</v>
      </c>
      <c r="I72" s="4">
        <v>5453134704</v>
      </c>
      <c r="J72" s="4"/>
    </row>
    <row r="73" spans="1:10" s="10" customFormat="1" ht="15.75" thickBot="1" x14ac:dyDescent="0.3">
      <c r="A73" s="9">
        <v>63</v>
      </c>
      <c r="B73" s="10" t="s">
        <v>195</v>
      </c>
      <c r="C73" s="4" t="s">
        <v>89</v>
      </c>
      <c r="D73" s="4" t="s">
        <v>9</v>
      </c>
      <c r="E73" s="4" t="s">
        <v>46</v>
      </c>
      <c r="F73" s="4" t="s">
        <v>302</v>
      </c>
      <c r="G73" s="4" t="s">
        <v>299</v>
      </c>
      <c r="H73" s="4" t="s">
        <v>90</v>
      </c>
      <c r="I73" s="4">
        <v>2416072221</v>
      </c>
      <c r="J73" s="4"/>
    </row>
    <row r="74" spans="1:10" s="10" customFormat="1" ht="15.75" thickBot="1" x14ac:dyDescent="0.3">
      <c r="A74" s="9">
        <v>64</v>
      </c>
      <c r="B74" s="10" t="s">
        <v>196</v>
      </c>
      <c r="C74" s="4" t="s">
        <v>89</v>
      </c>
      <c r="D74" s="4" t="s">
        <v>9</v>
      </c>
      <c r="E74" s="4" t="s">
        <v>46</v>
      </c>
      <c r="F74" s="4" t="s">
        <v>315</v>
      </c>
      <c r="G74" s="4" t="s">
        <v>299</v>
      </c>
      <c r="H74" s="4" t="s">
        <v>90</v>
      </c>
      <c r="I74" s="4">
        <v>82724661</v>
      </c>
      <c r="J74" s="4"/>
    </row>
    <row r="75" spans="1:10" s="10" customFormat="1" ht="15.75" thickBot="1" x14ac:dyDescent="0.3">
      <c r="A75" s="9">
        <v>65</v>
      </c>
      <c r="B75" s="10" t="s">
        <v>197</v>
      </c>
      <c r="C75" s="4" t="s">
        <v>89</v>
      </c>
      <c r="D75" s="4" t="s">
        <v>9</v>
      </c>
      <c r="E75" s="4" t="s">
        <v>46</v>
      </c>
      <c r="F75" s="4" t="s">
        <v>303</v>
      </c>
      <c r="G75" s="4" t="s">
        <v>304</v>
      </c>
      <c r="H75" s="4" t="s">
        <v>90</v>
      </c>
      <c r="I75" s="4">
        <v>1472022326</v>
      </c>
      <c r="J75" s="4"/>
    </row>
    <row r="76" spans="1:10" s="10" customFormat="1" ht="15.75" thickBot="1" x14ac:dyDescent="0.3">
      <c r="A76" s="9">
        <v>66</v>
      </c>
      <c r="B76" s="10" t="s">
        <v>198</v>
      </c>
      <c r="C76" s="4" t="s">
        <v>89</v>
      </c>
      <c r="D76" s="4" t="s">
        <v>9</v>
      </c>
      <c r="E76" s="4" t="s">
        <v>46</v>
      </c>
      <c r="F76" s="4" t="s">
        <v>305</v>
      </c>
      <c r="G76" s="4" t="s">
        <v>304</v>
      </c>
      <c r="H76" s="4" t="s">
        <v>90</v>
      </c>
      <c r="I76" s="4">
        <v>140000000</v>
      </c>
      <c r="J76" s="4"/>
    </row>
    <row r="77" spans="1:10" s="10" customFormat="1" ht="15.75" thickBot="1" x14ac:dyDescent="0.3">
      <c r="A77" s="9">
        <v>67</v>
      </c>
      <c r="B77" s="10" t="s">
        <v>199</v>
      </c>
      <c r="C77" s="4" t="s">
        <v>89</v>
      </c>
      <c r="D77" s="4" t="s">
        <v>9</v>
      </c>
      <c r="E77" s="4" t="s">
        <v>46</v>
      </c>
      <c r="F77" s="4" t="s">
        <v>306</v>
      </c>
      <c r="G77" s="4" t="s">
        <v>304</v>
      </c>
      <c r="H77" s="4" t="s">
        <v>90</v>
      </c>
      <c r="I77" s="4">
        <v>752841889</v>
      </c>
      <c r="J77" s="4"/>
    </row>
    <row r="78" spans="1:10" s="10" customFormat="1" ht="15.75" thickBot="1" x14ac:dyDescent="0.3">
      <c r="A78" s="9">
        <v>68</v>
      </c>
      <c r="B78" s="10" t="s">
        <v>200</v>
      </c>
      <c r="C78" s="4" t="s">
        <v>89</v>
      </c>
      <c r="D78" s="4" t="s">
        <v>9</v>
      </c>
      <c r="E78" s="4" t="s">
        <v>46</v>
      </c>
      <c r="F78" s="4" t="s">
        <v>307</v>
      </c>
      <c r="G78" s="4" t="s">
        <v>308</v>
      </c>
      <c r="H78" s="4" t="s">
        <v>90</v>
      </c>
      <c r="I78" s="4">
        <v>254000000</v>
      </c>
      <c r="J78" s="4"/>
    </row>
    <row r="79" spans="1:10" s="10" customFormat="1" ht="15.75" thickBot="1" x14ac:dyDescent="0.3">
      <c r="A79" s="9">
        <v>69</v>
      </c>
      <c r="B79" s="10" t="s">
        <v>201</v>
      </c>
      <c r="C79" s="4" t="s">
        <v>89</v>
      </c>
      <c r="D79" s="4" t="s">
        <v>9</v>
      </c>
      <c r="E79" s="4" t="s">
        <v>46</v>
      </c>
      <c r="F79" s="4" t="s">
        <v>309</v>
      </c>
      <c r="G79" s="4" t="s">
        <v>308</v>
      </c>
      <c r="H79" s="4" t="s">
        <v>90</v>
      </c>
      <c r="I79" s="4">
        <v>542911712</v>
      </c>
      <c r="J79" s="4"/>
    </row>
    <row r="80" spans="1:10" s="10" customFormat="1" ht="15.75" thickBot="1" x14ac:dyDescent="0.3">
      <c r="A80" s="9">
        <v>70</v>
      </c>
      <c r="B80" s="10" t="s">
        <v>202</v>
      </c>
      <c r="C80" s="4" t="s">
        <v>89</v>
      </c>
      <c r="D80" s="4" t="s">
        <v>9</v>
      </c>
      <c r="E80" s="4" t="s">
        <v>46</v>
      </c>
      <c r="F80" s="4" t="s">
        <v>310</v>
      </c>
      <c r="G80" s="4" t="s">
        <v>308</v>
      </c>
      <c r="H80" s="4" t="s">
        <v>90</v>
      </c>
      <c r="I80" s="4">
        <v>224000000</v>
      </c>
      <c r="J80" s="4"/>
    </row>
    <row r="81" spans="1:10" s="10" customFormat="1" ht="15.75" thickBot="1" x14ac:dyDescent="0.3">
      <c r="A81" s="9">
        <v>71</v>
      </c>
      <c r="B81" s="10" t="s">
        <v>203</v>
      </c>
      <c r="C81" s="4" t="s">
        <v>89</v>
      </c>
      <c r="D81" s="4" t="s">
        <v>9</v>
      </c>
      <c r="E81" s="4" t="s">
        <v>46</v>
      </c>
      <c r="F81" s="4" t="s">
        <v>311</v>
      </c>
      <c r="G81" s="4" t="s">
        <v>308</v>
      </c>
      <c r="H81" s="4" t="s">
        <v>90</v>
      </c>
      <c r="I81" s="4">
        <v>790000000</v>
      </c>
      <c r="J81" s="4"/>
    </row>
    <row r="82" spans="1:10" s="10" customFormat="1" ht="15.75" thickBot="1" x14ac:dyDescent="0.3">
      <c r="A82" s="9">
        <v>72</v>
      </c>
      <c r="B82" s="10" t="s">
        <v>204</v>
      </c>
      <c r="C82" s="4" t="s">
        <v>89</v>
      </c>
      <c r="D82" s="4" t="s">
        <v>9</v>
      </c>
      <c r="E82" s="4" t="s">
        <v>46</v>
      </c>
      <c r="F82" s="4" t="s">
        <v>312</v>
      </c>
      <c r="G82" s="4" t="s">
        <v>308</v>
      </c>
      <c r="H82" s="4" t="s">
        <v>90</v>
      </c>
      <c r="I82" s="4">
        <v>0</v>
      </c>
      <c r="J82" s="4"/>
    </row>
    <row r="83" spans="1:10" s="10" customFormat="1" ht="15.75" thickBot="1" x14ac:dyDescent="0.3">
      <c r="A83" s="9">
        <v>73</v>
      </c>
      <c r="B83" s="10" t="s">
        <v>205</v>
      </c>
      <c r="C83" s="4" t="s">
        <v>89</v>
      </c>
      <c r="D83" s="4" t="s">
        <v>9</v>
      </c>
      <c r="E83" s="4" t="s">
        <v>47</v>
      </c>
      <c r="F83" s="4" t="s">
        <v>279</v>
      </c>
      <c r="G83" s="4" t="s">
        <v>280</v>
      </c>
      <c r="H83" s="4" t="s">
        <v>90</v>
      </c>
      <c r="I83" s="4">
        <v>553770000</v>
      </c>
      <c r="J83" s="4"/>
    </row>
    <row r="84" spans="1:10" s="10" customFormat="1" ht="15.75" thickBot="1" x14ac:dyDescent="0.3">
      <c r="A84" s="9">
        <v>74</v>
      </c>
      <c r="B84" s="10" t="s">
        <v>206</v>
      </c>
      <c r="C84" s="4" t="s">
        <v>89</v>
      </c>
      <c r="D84" s="4" t="s">
        <v>9</v>
      </c>
      <c r="E84" s="4" t="s">
        <v>47</v>
      </c>
      <c r="F84" s="4" t="s">
        <v>281</v>
      </c>
      <c r="G84" s="4" t="s">
        <v>280</v>
      </c>
      <c r="H84" s="4" t="s">
        <v>90</v>
      </c>
      <c r="I84" s="4">
        <v>244660879</v>
      </c>
      <c r="J84" s="4"/>
    </row>
    <row r="85" spans="1:10" s="10" customFormat="1" ht="15.75" thickBot="1" x14ac:dyDescent="0.3">
      <c r="A85" s="9">
        <v>75</v>
      </c>
      <c r="B85" s="10" t="s">
        <v>207</v>
      </c>
      <c r="C85" s="4" t="s">
        <v>89</v>
      </c>
      <c r="D85" s="4" t="s">
        <v>9</v>
      </c>
      <c r="E85" s="4" t="s">
        <v>47</v>
      </c>
      <c r="F85" s="4" t="s">
        <v>282</v>
      </c>
      <c r="G85" s="4" t="s">
        <v>283</v>
      </c>
      <c r="H85" s="4" t="s">
        <v>90</v>
      </c>
      <c r="I85" s="4">
        <v>559000000</v>
      </c>
      <c r="J85" s="4"/>
    </row>
    <row r="86" spans="1:10" s="10" customFormat="1" ht="15.75" thickBot="1" x14ac:dyDescent="0.3">
      <c r="A86" s="9">
        <v>76</v>
      </c>
      <c r="B86" s="10" t="s">
        <v>208</v>
      </c>
      <c r="C86" s="4" t="s">
        <v>89</v>
      </c>
      <c r="D86" s="4" t="s">
        <v>9</v>
      </c>
      <c r="E86" s="4" t="s">
        <v>47</v>
      </c>
      <c r="F86" s="4" t="s">
        <v>284</v>
      </c>
      <c r="G86" s="4" t="s">
        <v>283</v>
      </c>
      <c r="H86" s="4" t="s">
        <v>90</v>
      </c>
      <c r="I86" s="4">
        <v>2099146229</v>
      </c>
      <c r="J86" s="4"/>
    </row>
    <row r="87" spans="1:10" s="10" customFormat="1" ht="15.75" thickBot="1" x14ac:dyDescent="0.3">
      <c r="A87" s="9">
        <v>77</v>
      </c>
      <c r="B87" s="10" t="s">
        <v>209</v>
      </c>
      <c r="C87" s="4" t="s">
        <v>89</v>
      </c>
      <c r="D87" s="4" t="s">
        <v>9</v>
      </c>
      <c r="E87" s="4" t="s">
        <v>47</v>
      </c>
      <c r="F87" s="4" t="s">
        <v>285</v>
      </c>
      <c r="G87" s="4" t="s">
        <v>283</v>
      </c>
      <c r="H87" s="4" t="s">
        <v>90</v>
      </c>
      <c r="I87" s="4">
        <v>13722254871</v>
      </c>
      <c r="J87" s="4"/>
    </row>
    <row r="88" spans="1:10" s="10" customFormat="1" ht="15.75" thickBot="1" x14ac:dyDescent="0.3">
      <c r="A88" s="9">
        <v>78</v>
      </c>
      <c r="B88" s="10" t="s">
        <v>210</v>
      </c>
      <c r="C88" s="4" t="s">
        <v>89</v>
      </c>
      <c r="D88" s="4" t="s">
        <v>9</v>
      </c>
      <c r="E88" s="4" t="s">
        <v>47</v>
      </c>
      <c r="F88" s="4" t="s">
        <v>286</v>
      </c>
      <c r="G88" s="4" t="s">
        <v>283</v>
      </c>
      <c r="H88" s="4" t="s">
        <v>90</v>
      </c>
      <c r="I88" s="4">
        <v>1453619649.7680001</v>
      </c>
      <c r="J88" s="4"/>
    </row>
    <row r="89" spans="1:10" s="10" customFormat="1" ht="15.75" thickBot="1" x14ac:dyDescent="0.3">
      <c r="A89" s="9">
        <v>79</v>
      </c>
      <c r="B89" s="10" t="s">
        <v>211</v>
      </c>
      <c r="C89" s="4" t="s">
        <v>89</v>
      </c>
      <c r="D89" s="4" t="s">
        <v>9</v>
      </c>
      <c r="E89" s="4" t="s">
        <v>47</v>
      </c>
      <c r="F89" s="4" t="s">
        <v>287</v>
      </c>
      <c r="G89" s="4" t="s">
        <v>283</v>
      </c>
      <c r="H89" s="4" t="s">
        <v>90</v>
      </c>
      <c r="I89" s="4">
        <v>470000000</v>
      </c>
      <c r="J89" s="4"/>
    </row>
    <row r="90" spans="1:10" s="10" customFormat="1" ht="15.75" thickBot="1" x14ac:dyDescent="0.3">
      <c r="A90" s="9">
        <v>80</v>
      </c>
      <c r="B90" s="10" t="s">
        <v>212</v>
      </c>
      <c r="C90" s="4" t="s">
        <v>89</v>
      </c>
      <c r="D90" s="4" t="s">
        <v>9</v>
      </c>
      <c r="E90" s="4" t="s">
        <v>47</v>
      </c>
      <c r="F90" s="4" t="s">
        <v>288</v>
      </c>
      <c r="G90" s="4" t="s">
        <v>283</v>
      </c>
      <c r="H90" s="4" t="s">
        <v>90</v>
      </c>
      <c r="I90" s="4">
        <v>121918060</v>
      </c>
      <c r="J90" s="4"/>
    </row>
    <row r="91" spans="1:10" s="10" customFormat="1" ht="15.75" thickBot="1" x14ac:dyDescent="0.3">
      <c r="A91" s="9">
        <v>81</v>
      </c>
      <c r="B91" s="10" t="s">
        <v>213</v>
      </c>
      <c r="C91" s="4" t="s">
        <v>89</v>
      </c>
      <c r="D91" s="4" t="s">
        <v>9</v>
      </c>
      <c r="E91" s="4" t="s">
        <v>47</v>
      </c>
      <c r="F91" s="4" t="s">
        <v>289</v>
      </c>
      <c r="G91" s="4" t="s">
        <v>283</v>
      </c>
      <c r="H91" s="4" t="s">
        <v>90</v>
      </c>
      <c r="I91" s="4">
        <v>629086189.77119994</v>
      </c>
      <c r="J91" s="4"/>
    </row>
    <row r="92" spans="1:10" s="10" customFormat="1" ht="15.75" thickBot="1" x14ac:dyDescent="0.3">
      <c r="A92" s="9">
        <v>82</v>
      </c>
      <c r="B92" s="10" t="s">
        <v>214</v>
      </c>
      <c r="C92" s="4" t="s">
        <v>89</v>
      </c>
      <c r="D92" s="4" t="s">
        <v>9</v>
      </c>
      <c r="E92" s="4" t="s">
        <v>47</v>
      </c>
      <c r="F92" s="4" t="s">
        <v>313</v>
      </c>
      <c r="G92" s="4" t="s">
        <v>283</v>
      </c>
      <c r="H92" s="4" t="s">
        <v>90</v>
      </c>
      <c r="I92" s="4">
        <v>1261901320</v>
      </c>
      <c r="J92" s="4"/>
    </row>
    <row r="93" spans="1:10" s="10" customFormat="1" ht="15.75" thickBot="1" x14ac:dyDescent="0.3">
      <c r="A93" s="9">
        <v>83</v>
      </c>
      <c r="B93" s="10" t="s">
        <v>215</v>
      </c>
      <c r="C93" s="4" t="s">
        <v>89</v>
      </c>
      <c r="D93" s="4" t="s">
        <v>9</v>
      </c>
      <c r="E93" s="4" t="s">
        <v>47</v>
      </c>
      <c r="F93" s="4" t="s">
        <v>316</v>
      </c>
      <c r="G93" s="4" t="s">
        <v>283</v>
      </c>
      <c r="H93" s="4" t="s">
        <v>90</v>
      </c>
      <c r="I93" s="4">
        <v>1820685758</v>
      </c>
      <c r="J93" s="4"/>
    </row>
    <row r="94" spans="1:10" s="10" customFormat="1" ht="15.75" thickBot="1" x14ac:dyDescent="0.3">
      <c r="A94" s="9">
        <v>84</v>
      </c>
      <c r="B94" s="10" t="s">
        <v>216</v>
      </c>
      <c r="C94" s="4" t="s">
        <v>89</v>
      </c>
      <c r="D94" s="4" t="s">
        <v>9</v>
      </c>
      <c r="E94" s="4" t="s">
        <v>47</v>
      </c>
      <c r="F94" s="4" t="s">
        <v>290</v>
      </c>
      <c r="G94" s="4" t="s">
        <v>291</v>
      </c>
      <c r="H94" s="4" t="s">
        <v>90</v>
      </c>
      <c r="I94" s="4">
        <v>0</v>
      </c>
      <c r="J94" s="4"/>
    </row>
    <row r="95" spans="1:10" s="10" customFormat="1" ht="15.75" thickBot="1" x14ac:dyDescent="0.3">
      <c r="A95" s="9">
        <v>85</v>
      </c>
      <c r="B95" s="10" t="s">
        <v>217</v>
      </c>
      <c r="C95" s="4" t="s">
        <v>89</v>
      </c>
      <c r="D95" s="4" t="s">
        <v>9</v>
      </c>
      <c r="E95" s="4" t="s">
        <v>47</v>
      </c>
      <c r="F95" s="4" t="s">
        <v>292</v>
      </c>
      <c r="G95" s="4" t="s">
        <v>291</v>
      </c>
      <c r="H95" s="4" t="s">
        <v>90</v>
      </c>
      <c r="I95" s="4">
        <v>0</v>
      </c>
      <c r="J95" s="4"/>
    </row>
    <row r="96" spans="1:10" s="10" customFormat="1" ht="15.75" thickBot="1" x14ac:dyDescent="0.3">
      <c r="A96" s="9">
        <v>86</v>
      </c>
      <c r="B96" s="10" t="s">
        <v>218</v>
      </c>
      <c r="C96" s="4" t="s">
        <v>89</v>
      </c>
      <c r="D96" s="4" t="s">
        <v>9</v>
      </c>
      <c r="E96" s="4" t="s">
        <v>47</v>
      </c>
      <c r="F96" s="4" t="s">
        <v>293</v>
      </c>
      <c r="G96" s="4" t="s">
        <v>291</v>
      </c>
      <c r="H96" s="4" t="s">
        <v>90</v>
      </c>
      <c r="I96" s="4">
        <v>385992655</v>
      </c>
      <c r="J96" s="4"/>
    </row>
    <row r="97" spans="1:10" s="10" customFormat="1" ht="15.75" thickBot="1" x14ac:dyDescent="0.3">
      <c r="A97" s="9">
        <v>87</v>
      </c>
      <c r="B97" s="10" t="s">
        <v>219</v>
      </c>
      <c r="C97" s="4" t="s">
        <v>89</v>
      </c>
      <c r="D97" s="4" t="s">
        <v>9</v>
      </c>
      <c r="E97" s="4" t="s">
        <v>47</v>
      </c>
      <c r="F97" s="4" t="s">
        <v>294</v>
      </c>
      <c r="G97" s="4" t="s">
        <v>291</v>
      </c>
      <c r="H97" s="4" t="s">
        <v>90</v>
      </c>
      <c r="I97" s="4">
        <v>105266161</v>
      </c>
      <c r="J97" s="4"/>
    </row>
    <row r="98" spans="1:10" s="10" customFormat="1" ht="15.75" thickBot="1" x14ac:dyDescent="0.3">
      <c r="A98" s="9">
        <v>88</v>
      </c>
      <c r="B98" s="10" t="s">
        <v>220</v>
      </c>
      <c r="C98" s="4" t="s">
        <v>89</v>
      </c>
      <c r="D98" s="4" t="s">
        <v>9</v>
      </c>
      <c r="E98" s="4" t="s">
        <v>47</v>
      </c>
      <c r="F98" s="4" t="s">
        <v>295</v>
      </c>
      <c r="G98" s="4" t="s">
        <v>296</v>
      </c>
      <c r="H98" s="4" t="s">
        <v>90</v>
      </c>
      <c r="I98" s="4">
        <v>180000000</v>
      </c>
      <c r="J98" s="4"/>
    </row>
    <row r="99" spans="1:10" s="10" customFormat="1" ht="15.75" thickBot="1" x14ac:dyDescent="0.3">
      <c r="A99" s="9">
        <v>89</v>
      </c>
      <c r="B99" s="10" t="s">
        <v>221</v>
      </c>
      <c r="C99" s="4" t="s">
        <v>89</v>
      </c>
      <c r="D99" s="4" t="s">
        <v>9</v>
      </c>
      <c r="E99" s="4" t="s">
        <v>47</v>
      </c>
      <c r="F99" s="4" t="s">
        <v>314</v>
      </c>
      <c r="G99" s="4" t="s">
        <v>296</v>
      </c>
      <c r="H99" s="4" t="s">
        <v>90</v>
      </c>
      <c r="I99" s="4">
        <v>0</v>
      </c>
      <c r="J99" s="4"/>
    </row>
    <row r="100" spans="1:10" s="10" customFormat="1" ht="15.75" thickBot="1" x14ac:dyDescent="0.3">
      <c r="A100" s="9">
        <v>90</v>
      </c>
      <c r="B100" s="10" t="s">
        <v>222</v>
      </c>
      <c r="C100" s="4" t="s">
        <v>89</v>
      </c>
      <c r="D100" s="4" t="s">
        <v>9</v>
      </c>
      <c r="E100" s="4" t="s">
        <v>47</v>
      </c>
      <c r="F100" s="4" t="s">
        <v>297</v>
      </c>
      <c r="G100" s="4" t="s">
        <v>296</v>
      </c>
      <c r="H100" s="4" t="s">
        <v>90</v>
      </c>
      <c r="I100" s="4">
        <v>684562439</v>
      </c>
      <c r="J100" s="4"/>
    </row>
    <row r="101" spans="1:10" s="10" customFormat="1" ht="15.75" thickBot="1" x14ac:dyDescent="0.3">
      <c r="A101" s="9">
        <v>91</v>
      </c>
      <c r="B101" s="10" t="s">
        <v>223</v>
      </c>
      <c r="C101" s="4" t="s">
        <v>89</v>
      </c>
      <c r="D101" s="4" t="s">
        <v>9</v>
      </c>
      <c r="E101" s="4" t="s">
        <v>47</v>
      </c>
      <c r="F101" s="4" t="s">
        <v>298</v>
      </c>
      <c r="G101" s="4" t="s">
        <v>299</v>
      </c>
      <c r="H101" s="4" t="s">
        <v>90</v>
      </c>
      <c r="I101" s="4">
        <v>85000000</v>
      </c>
      <c r="J101" s="4"/>
    </row>
    <row r="102" spans="1:10" s="10" customFormat="1" ht="15.75" thickBot="1" x14ac:dyDescent="0.3">
      <c r="A102" s="9">
        <v>92</v>
      </c>
      <c r="B102" s="10" t="s">
        <v>224</v>
      </c>
      <c r="C102" s="4" t="s">
        <v>89</v>
      </c>
      <c r="D102" s="4" t="s">
        <v>9</v>
      </c>
      <c r="E102" s="4" t="s">
        <v>47</v>
      </c>
      <c r="F102" s="4" t="s">
        <v>300</v>
      </c>
      <c r="G102" s="4" t="s">
        <v>299</v>
      </c>
      <c r="H102" s="4" t="s">
        <v>90</v>
      </c>
      <c r="I102" s="4">
        <v>1019297458</v>
      </c>
      <c r="J102" s="4"/>
    </row>
    <row r="103" spans="1:10" s="10" customFormat="1" ht="15.75" thickBot="1" x14ac:dyDescent="0.3">
      <c r="A103" s="9">
        <v>93</v>
      </c>
      <c r="B103" s="10" t="s">
        <v>225</v>
      </c>
      <c r="C103" s="4" t="s">
        <v>89</v>
      </c>
      <c r="D103" s="4" t="s">
        <v>9</v>
      </c>
      <c r="E103" s="4" t="s">
        <v>47</v>
      </c>
      <c r="F103" s="4" t="s">
        <v>303</v>
      </c>
      <c r="G103" s="4" t="s">
        <v>304</v>
      </c>
      <c r="H103" s="4" t="s">
        <v>90</v>
      </c>
      <c r="I103" s="4">
        <v>1748387161</v>
      </c>
      <c r="J103" s="4"/>
    </row>
    <row r="104" spans="1:10" s="10" customFormat="1" ht="15.75" thickBot="1" x14ac:dyDescent="0.3">
      <c r="A104" s="9">
        <v>94</v>
      </c>
      <c r="B104" s="10" t="s">
        <v>226</v>
      </c>
      <c r="C104" s="4" t="s">
        <v>89</v>
      </c>
      <c r="D104" s="4" t="s">
        <v>9</v>
      </c>
      <c r="E104" s="4" t="s">
        <v>47</v>
      </c>
      <c r="F104" s="4" t="s">
        <v>305</v>
      </c>
      <c r="G104" s="4" t="s">
        <v>304</v>
      </c>
      <c r="H104" s="4" t="s">
        <v>90</v>
      </c>
      <c r="I104" s="4">
        <v>80000000</v>
      </c>
      <c r="J104" s="4"/>
    </row>
    <row r="105" spans="1:10" s="10" customFormat="1" ht="15.75" thickBot="1" x14ac:dyDescent="0.3">
      <c r="A105" s="9">
        <v>95</v>
      </c>
      <c r="B105" s="10" t="s">
        <v>227</v>
      </c>
      <c r="C105" s="4" t="s">
        <v>89</v>
      </c>
      <c r="D105" s="4" t="s">
        <v>9</v>
      </c>
      <c r="E105" s="4" t="s">
        <v>47</v>
      </c>
      <c r="F105" s="4" t="s">
        <v>306</v>
      </c>
      <c r="G105" s="4" t="s">
        <v>304</v>
      </c>
      <c r="H105" s="4" t="s">
        <v>90</v>
      </c>
      <c r="I105" s="4">
        <v>726186346</v>
      </c>
      <c r="J105" s="4"/>
    </row>
    <row r="106" spans="1:10" s="10" customFormat="1" ht="15.75" thickBot="1" x14ac:dyDescent="0.3">
      <c r="A106" s="9">
        <v>96</v>
      </c>
      <c r="B106" s="10" t="s">
        <v>228</v>
      </c>
      <c r="C106" s="4" t="s">
        <v>89</v>
      </c>
      <c r="D106" s="4" t="s">
        <v>9</v>
      </c>
      <c r="E106" s="4" t="s">
        <v>47</v>
      </c>
      <c r="F106" s="4" t="s">
        <v>307</v>
      </c>
      <c r="G106" s="4" t="s">
        <v>308</v>
      </c>
      <c r="H106" s="4" t="s">
        <v>90</v>
      </c>
      <c r="I106" s="4">
        <v>100000000</v>
      </c>
      <c r="J106" s="4"/>
    </row>
    <row r="107" spans="1:10" s="10" customFormat="1" ht="15.75" thickBot="1" x14ac:dyDescent="0.3">
      <c r="A107" s="9">
        <v>97</v>
      </c>
      <c r="B107" s="10" t="s">
        <v>229</v>
      </c>
      <c r="C107" s="4" t="s">
        <v>89</v>
      </c>
      <c r="D107" s="4" t="s">
        <v>9</v>
      </c>
      <c r="E107" s="4" t="s">
        <v>47</v>
      </c>
      <c r="F107" s="4" t="s">
        <v>309</v>
      </c>
      <c r="G107" s="4" t="s">
        <v>308</v>
      </c>
      <c r="H107" s="4" t="s">
        <v>90</v>
      </c>
      <c r="I107" s="4">
        <v>353992800</v>
      </c>
      <c r="J107" s="4"/>
    </row>
    <row r="108" spans="1:10" s="10" customFormat="1" ht="15.75" thickBot="1" x14ac:dyDescent="0.3">
      <c r="A108" s="9">
        <v>98</v>
      </c>
      <c r="B108" s="10" t="s">
        <v>230</v>
      </c>
      <c r="C108" s="4" t="s">
        <v>89</v>
      </c>
      <c r="D108" s="4" t="s">
        <v>9</v>
      </c>
      <c r="E108" s="4" t="s">
        <v>47</v>
      </c>
      <c r="F108" s="4" t="s">
        <v>310</v>
      </c>
      <c r="G108" s="4" t="s">
        <v>308</v>
      </c>
      <c r="H108" s="4" t="s">
        <v>90</v>
      </c>
      <c r="I108" s="4">
        <v>0</v>
      </c>
      <c r="J108" s="4"/>
    </row>
    <row r="109" spans="1:10" s="10" customFormat="1" ht="15.75" thickBot="1" x14ac:dyDescent="0.3">
      <c r="A109" s="9">
        <v>99</v>
      </c>
      <c r="B109" s="10" t="s">
        <v>231</v>
      </c>
      <c r="C109" s="4" t="s">
        <v>89</v>
      </c>
      <c r="D109" s="4" t="s">
        <v>9</v>
      </c>
      <c r="E109" s="4" t="s">
        <v>47</v>
      </c>
      <c r="F109" s="4" t="s">
        <v>311</v>
      </c>
      <c r="G109" s="4" t="s">
        <v>308</v>
      </c>
      <c r="H109" s="4" t="s">
        <v>90</v>
      </c>
      <c r="I109" s="4">
        <v>40000000</v>
      </c>
      <c r="J109" s="4"/>
    </row>
    <row r="110" spans="1:10" s="10" customFormat="1" ht="15.75" thickBot="1" x14ac:dyDescent="0.3">
      <c r="A110" s="9">
        <v>100</v>
      </c>
      <c r="B110" s="10" t="s">
        <v>232</v>
      </c>
      <c r="C110" s="4" t="s">
        <v>89</v>
      </c>
      <c r="D110" s="4" t="s">
        <v>9</v>
      </c>
      <c r="E110" s="4" t="s">
        <v>47</v>
      </c>
      <c r="F110" s="4" t="s">
        <v>312</v>
      </c>
      <c r="G110" s="4" t="s">
        <v>308</v>
      </c>
      <c r="H110" s="4" t="s">
        <v>90</v>
      </c>
      <c r="I110" s="4">
        <v>0</v>
      </c>
      <c r="J110" s="4"/>
    </row>
    <row r="111" spans="1:10" s="10" customFormat="1" ht="15.75" thickBot="1" x14ac:dyDescent="0.3">
      <c r="A111" s="9">
        <v>101</v>
      </c>
      <c r="B111" s="10" t="s">
        <v>233</v>
      </c>
      <c r="C111" s="4" t="s">
        <v>89</v>
      </c>
      <c r="D111" s="4" t="s">
        <v>9</v>
      </c>
      <c r="E111" s="4" t="s">
        <v>48</v>
      </c>
      <c r="F111" s="4" t="s">
        <v>279</v>
      </c>
      <c r="G111" s="4" t="s">
        <v>280</v>
      </c>
      <c r="H111" s="4" t="s">
        <v>90</v>
      </c>
      <c r="I111" s="4">
        <v>850000000</v>
      </c>
      <c r="J111" s="4"/>
    </row>
    <row r="112" spans="1:10" s="10" customFormat="1" ht="15.75" thickBot="1" x14ac:dyDescent="0.3">
      <c r="A112" s="9">
        <v>102</v>
      </c>
      <c r="B112" s="10" t="s">
        <v>234</v>
      </c>
      <c r="C112" s="4" t="s">
        <v>89</v>
      </c>
      <c r="D112" s="4" t="s">
        <v>9</v>
      </c>
      <c r="E112" s="4" t="s">
        <v>48</v>
      </c>
      <c r="F112" s="4" t="s">
        <v>281</v>
      </c>
      <c r="G112" s="4" t="s">
        <v>280</v>
      </c>
      <c r="H112" s="4" t="s">
        <v>90</v>
      </c>
      <c r="I112" s="4">
        <v>30000000</v>
      </c>
      <c r="J112" s="4"/>
    </row>
    <row r="113" spans="1:10" s="10" customFormat="1" ht="15.75" thickBot="1" x14ac:dyDescent="0.3">
      <c r="A113" s="9">
        <v>103</v>
      </c>
      <c r="B113" s="10" t="s">
        <v>235</v>
      </c>
      <c r="C113" s="4" t="s">
        <v>89</v>
      </c>
      <c r="D113" s="4" t="s">
        <v>9</v>
      </c>
      <c r="E113" s="4" t="s">
        <v>48</v>
      </c>
      <c r="F113" s="4" t="s">
        <v>282</v>
      </c>
      <c r="G113" s="4" t="s">
        <v>283</v>
      </c>
      <c r="H113" s="4" t="s">
        <v>90</v>
      </c>
      <c r="I113" s="4">
        <v>38500000</v>
      </c>
      <c r="J113" s="4"/>
    </row>
    <row r="114" spans="1:10" s="10" customFormat="1" ht="15.75" thickBot="1" x14ac:dyDescent="0.3">
      <c r="A114" s="9">
        <v>104</v>
      </c>
      <c r="B114" s="10" t="s">
        <v>236</v>
      </c>
      <c r="C114" s="4" t="s">
        <v>89</v>
      </c>
      <c r="D114" s="4" t="s">
        <v>9</v>
      </c>
      <c r="E114" s="4" t="s">
        <v>48</v>
      </c>
      <c r="F114" s="4" t="s">
        <v>284</v>
      </c>
      <c r="G114" s="4" t="s">
        <v>283</v>
      </c>
      <c r="H114" s="4" t="s">
        <v>90</v>
      </c>
      <c r="I114" s="4">
        <v>3849056179</v>
      </c>
      <c r="J114" s="4"/>
    </row>
    <row r="115" spans="1:10" s="10" customFormat="1" ht="15.75" thickBot="1" x14ac:dyDescent="0.3">
      <c r="A115" s="9">
        <v>105</v>
      </c>
      <c r="B115" s="10" t="s">
        <v>237</v>
      </c>
      <c r="C115" s="4" t="s">
        <v>89</v>
      </c>
      <c r="D115" s="4" t="s">
        <v>9</v>
      </c>
      <c r="E115" s="4" t="s">
        <v>48</v>
      </c>
      <c r="F115" s="4" t="s">
        <v>285</v>
      </c>
      <c r="G115" s="4" t="s">
        <v>283</v>
      </c>
      <c r="H115" s="4" t="s">
        <v>90</v>
      </c>
      <c r="I115" s="4">
        <v>15589023195</v>
      </c>
      <c r="J115" s="4"/>
    </row>
    <row r="116" spans="1:10" s="10" customFormat="1" ht="15.75" thickBot="1" x14ac:dyDescent="0.3">
      <c r="A116" s="9">
        <v>106</v>
      </c>
      <c r="B116" s="10" t="s">
        <v>238</v>
      </c>
      <c r="C116" s="4" t="s">
        <v>89</v>
      </c>
      <c r="D116" s="4" t="s">
        <v>9</v>
      </c>
      <c r="E116" s="4" t="s">
        <v>48</v>
      </c>
      <c r="F116" s="4" t="s">
        <v>286</v>
      </c>
      <c r="G116" s="4" t="s">
        <v>283</v>
      </c>
      <c r="H116" s="4" t="s">
        <v>90</v>
      </c>
      <c r="I116" s="4">
        <v>0</v>
      </c>
      <c r="J116" s="4"/>
    </row>
    <row r="117" spans="1:10" s="10" customFormat="1" ht="15.75" thickBot="1" x14ac:dyDescent="0.3">
      <c r="A117" s="9">
        <v>107</v>
      </c>
      <c r="B117" s="10" t="s">
        <v>239</v>
      </c>
      <c r="C117" s="4" t="s">
        <v>89</v>
      </c>
      <c r="D117" s="4" t="s">
        <v>9</v>
      </c>
      <c r="E117" s="4" t="s">
        <v>48</v>
      </c>
      <c r="F117" s="4" t="s">
        <v>287</v>
      </c>
      <c r="G117" s="4" t="s">
        <v>283</v>
      </c>
      <c r="H117" s="4" t="s">
        <v>90</v>
      </c>
      <c r="I117" s="4">
        <v>442500000</v>
      </c>
      <c r="J117" s="4"/>
    </row>
    <row r="118" spans="1:10" s="10" customFormat="1" ht="15.75" thickBot="1" x14ac:dyDescent="0.3">
      <c r="A118" s="9">
        <v>108</v>
      </c>
      <c r="B118" s="10" t="s">
        <v>240</v>
      </c>
      <c r="C118" s="4" t="s">
        <v>89</v>
      </c>
      <c r="D118" s="4" t="s">
        <v>9</v>
      </c>
      <c r="E118" s="4" t="s">
        <v>48</v>
      </c>
      <c r="F118" s="4" t="s">
        <v>288</v>
      </c>
      <c r="G118" s="4" t="s">
        <v>283</v>
      </c>
      <c r="H118" s="4" t="s">
        <v>90</v>
      </c>
      <c r="I118" s="4">
        <v>65048953</v>
      </c>
      <c r="J118" s="4"/>
    </row>
    <row r="119" spans="1:10" s="10" customFormat="1" ht="15.75" thickBot="1" x14ac:dyDescent="0.3">
      <c r="A119" s="9">
        <v>109</v>
      </c>
      <c r="B119" s="10" t="s">
        <v>241</v>
      </c>
      <c r="C119" s="4" t="s">
        <v>89</v>
      </c>
      <c r="D119" s="4" t="s">
        <v>9</v>
      </c>
      <c r="E119" s="4" t="s">
        <v>48</v>
      </c>
      <c r="F119" s="4" t="s">
        <v>289</v>
      </c>
      <c r="G119" s="4" t="s">
        <v>283</v>
      </c>
      <c r="H119" s="4" t="s">
        <v>90</v>
      </c>
      <c r="I119" s="4">
        <v>636719016</v>
      </c>
      <c r="J119" s="4"/>
    </row>
    <row r="120" spans="1:10" s="10" customFormat="1" ht="15.75" thickBot="1" x14ac:dyDescent="0.3">
      <c r="A120" s="9">
        <v>110</v>
      </c>
      <c r="B120" s="10" t="s">
        <v>242</v>
      </c>
      <c r="C120" s="4" t="s">
        <v>89</v>
      </c>
      <c r="D120" s="4" t="s">
        <v>9</v>
      </c>
      <c r="E120" s="4" t="s">
        <v>48</v>
      </c>
      <c r="F120" s="4" t="s">
        <v>313</v>
      </c>
      <c r="G120" s="4" t="s">
        <v>283</v>
      </c>
      <c r="H120" s="4" t="s">
        <v>90</v>
      </c>
      <c r="I120" s="4">
        <v>422252710</v>
      </c>
      <c r="J120" s="4"/>
    </row>
    <row r="121" spans="1:10" s="10" customFormat="1" ht="15.75" thickBot="1" x14ac:dyDescent="0.3">
      <c r="A121" s="9">
        <v>111</v>
      </c>
      <c r="B121" s="10" t="s">
        <v>243</v>
      </c>
      <c r="C121" s="4" t="s">
        <v>89</v>
      </c>
      <c r="D121" s="4" t="s">
        <v>9</v>
      </c>
      <c r="E121" s="4" t="s">
        <v>48</v>
      </c>
      <c r="F121" s="4" t="s">
        <v>316</v>
      </c>
      <c r="G121" s="4" t="s">
        <v>283</v>
      </c>
      <c r="H121" s="4" t="s">
        <v>90</v>
      </c>
      <c r="I121" s="4">
        <v>0</v>
      </c>
      <c r="J121" s="4"/>
    </row>
    <row r="122" spans="1:10" s="10" customFormat="1" ht="15.75" thickBot="1" x14ac:dyDescent="0.3">
      <c r="A122" s="9">
        <v>112</v>
      </c>
      <c r="B122" s="10" t="s">
        <v>244</v>
      </c>
      <c r="C122" s="4" t="s">
        <v>89</v>
      </c>
      <c r="D122" s="4" t="s">
        <v>9</v>
      </c>
      <c r="E122" s="4" t="s">
        <v>48</v>
      </c>
      <c r="F122" s="4" t="s">
        <v>290</v>
      </c>
      <c r="G122" s="4" t="s">
        <v>291</v>
      </c>
      <c r="H122" s="4" t="s">
        <v>90</v>
      </c>
      <c r="I122" s="4">
        <v>0</v>
      </c>
      <c r="J122" s="4"/>
    </row>
    <row r="123" spans="1:10" s="10" customFormat="1" ht="15.75" thickBot="1" x14ac:dyDescent="0.3">
      <c r="A123" s="9">
        <v>113</v>
      </c>
      <c r="B123" s="10" t="s">
        <v>245</v>
      </c>
      <c r="C123" s="4" t="s">
        <v>89</v>
      </c>
      <c r="D123" s="4" t="s">
        <v>9</v>
      </c>
      <c r="E123" s="4" t="s">
        <v>48</v>
      </c>
      <c r="F123" s="4" t="s">
        <v>292</v>
      </c>
      <c r="G123" s="4" t="s">
        <v>291</v>
      </c>
      <c r="H123" s="4" t="s">
        <v>90</v>
      </c>
      <c r="I123" s="4">
        <v>0</v>
      </c>
      <c r="J123" s="4"/>
    </row>
    <row r="124" spans="1:10" s="10" customFormat="1" ht="15.75" thickBot="1" x14ac:dyDescent="0.3">
      <c r="A124" s="9">
        <v>114</v>
      </c>
      <c r="B124" s="10" t="s">
        <v>246</v>
      </c>
      <c r="C124" s="4" t="s">
        <v>89</v>
      </c>
      <c r="D124" s="4" t="s">
        <v>9</v>
      </c>
      <c r="E124" s="4" t="s">
        <v>48</v>
      </c>
      <c r="F124" s="4" t="s">
        <v>293</v>
      </c>
      <c r="G124" s="4" t="s">
        <v>291</v>
      </c>
      <c r="H124" s="4" t="s">
        <v>90</v>
      </c>
      <c r="I124" s="4">
        <v>1070000000</v>
      </c>
      <c r="J124" s="4"/>
    </row>
    <row r="125" spans="1:10" s="10" customFormat="1" ht="15.75" thickBot="1" x14ac:dyDescent="0.3">
      <c r="A125" s="9">
        <v>115</v>
      </c>
      <c r="B125" s="10" t="s">
        <v>247</v>
      </c>
      <c r="C125" s="4" t="s">
        <v>89</v>
      </c>
      <c r="D125" s="4" t="s">
        <v>9</v>
      </c>
      <c r="E125" s="4" t="s">
        <v>48</v>
      </c>
      <c r="F125" s="4" t="s">
        <v>294</v>
      </c>
      <c r="G125" s="4" t="s">
        <v>291</v>
      </c>
      <c r="H125" s="4" t="s">
        <v>90</v>
      </c>
      <c r="I125" s="4">
        <v>50000000</v>
      </c>
      <c r="J125" s="4"/>
    </row>
    <row r="126" spans="1:10" s="10" customFormat="1" ht="15.75" thickBot="1" x14ac:dyDescent="0.3">
      <c r="A126" s="9">
        <v>116</v>
      </c>
      <c r="B126" s="10" t="s">
        <v>248</v>
      </c>
      <c r="C126" s="4" t="s">
        <v>89</v>
      </c>
      <c r="D126" s="4" t="s">
        <v>9</v>
      </c>
      <c r="E126" s="4" t="s">
        <v>48</v>
      </c>
      <c r="F126" s="4" t="s">
        <v>295</v>
      </c>
      <c r="G126" s="4" t="s">
        <v>296</v>
      </c>
      <c r="H126" s="4" t="s">
        <v>90</v>
      </c>
      <c r="I126" s="4">
        <v>200000000</v>
      </c>
      <c r="J126" s="4"/>
    </row>
    <row r="127" spans="1:10" s="10" customFormat="1" ht="15.75" thickBot="1" x14ac:dyDescent="0.3">
      <c r="A127" s="9">
        <v>117</v>
      </c>
      <c r="B127" s="10" t="s">
        <v>249</v>
      </c>
      <c r="C127" s="4" t="s">
        <v>89</v>
      </c>
      <c r="D127" s="4" t="s">
        <v>9</v>
      </c>
      <c r="E127" s="4" t="s">
        <v>48</v>
      </c>
      <c r="F127" s="4" t="s">
        <v>314</v>
      </c>
      <c r="G127" s="4" t="s">
        <v>296</v>
      </c>
      <c r="H127" s="4" t="s">
        <v>90</v>
      </c>
      <c r="I127" s="4">
        <v>0</v>
      </c>
      <c r="J127" s="4"/>
    </row>
    <row r="128" spans="1:10" s="10" customFormat="1" ht="15.75" thickBot="1" x14ac:dyDescent="0.3">
      <c r="A128" s="9">
        <v>118</v>
      </c>
      <c r="B128" s="10" t="s">
        <v>250</v>
      </c>
      <c r="C128" s="4" t="s">
        <v>89</v>
      </c>
      <c r="D128" s="4" t="s">
        <v>9</v>
      </c>
      <c r="E128" s="4" t="s">
        <v>48</v>
      </c>
      <c r="F128" s="4" t="s">
        <v>297</v>
      </c>
      <c r="G128" s="4" t="s">
        <v>296</v>
      </c>
      <c r="H128" s="4" t="s">
        <v>90</v>
      </c>
      <c r="I128" s="4">
        <v>1682862574</v>
      </c>
      <c r="J128" s="4"/>
    </row>
    <row r="129" spans="1:10" s="10" customFormat="1" ht="15.75" thickBot="1" x14ac:dyDescent="0.3">
      <c r="A129" s="9">
        <v>119</v>
      </c>
      <c r="B129" s="10" t="s">
        <v>251</v>
      </c>
      <c r="C129" s="4" t="s">
        <v>89</v>
      </c>
      <c r="D129" s="4" t="s">
        <v>9</v>
      </c>
      <c r="E129" s="4" t="s">
        <v>48</v>
      </c>
      <c r="F129" s="4" t="s">
        <v>298</v>
      </c>
      <c r="G129" s="4" t="s">
        <v>299</v>
      </c>
      <c r="H129" s="4" t="s">
        <v>90</v>
      </c>
      <c r="I129" s="4">
        <v>116000000</v>
      </c>
      <c r="J129" s="4"/>
    </row>
    <row r="130" spans="1:10" s="10" customFormat="1" ht="15.75" thickBot="1" x14ac:dyDescent="0.3">
      <c r="A130" s="9">
        <v>120</v>
      </c>
      <c r="B130" s="10" t="s">
        <v>252</v>
      </c>
      <c r="C130" s="4" t="s">
        <v>89</v>
      </c>
      <c r="D130" s="4" t="s">
        <v>9</v>
      </c>
      <c r="E130" s="4" t="s">
        <v>48</v>
      </c>
      <c r="F130" s="4" t="s">
        <v>300</v>
      </c>
      <c r="G130" s="4" t="s">
        <v>299</v>
      </c>
      <c r="H130" s="4" t="s">
        <v>90</v>
      </c>
      <c r="I130" s="4">
        <v>5112658521</v>
      </c>
      <c r="J130" s="4"/>
    </row>
    <row r="131" spans="1:10" s="10" customFormat="1" ht="15.75" thickBot="1" x14ac:dyDescent="0.3">
      <c r="A131" s="9">
        <v>121</v>
      </c>
      <c r="B131" s="10" t="s">
        <v>253</v>
      </c>
      <c r="C131" s="4" t="s">
        <v>89</v>
      </c>
      <c r="D131" s="4" t="s">
        <v>9</v>
      </c>
      <c r="E131" s="4" t="s">
        <v>48</v>
      </c>
      <c r="F131" s="4" t="s">
        <v>317</v>
      </c>
      <c r="G131" s="4" t="s">
        <v>299</v>
      </c>
      <c r="H131" s="4" t="s">
        <v>90</v>
      </c>
      <c r="I131" s="4">
        <v>211541822</v>
      </c>
      <c r="J131" s="4"/>
    </row>
    <row r="132" spans="1:10" s="10" customFormat="1" ht="15.75" thickBot="1" x14ac:dyDescent="0.3">
      <c r="A132" s="9">
        <v>122</v>
      </c>
      <c r="B132" s="10" t="s">
        <v>254</v>
      </c>
      <c r="C132" s="4" t="s">
        <v>89</v>
      </c>
      <c r="D132" s="4" t="s">
        <v>9</v>
      </c>
      <c r="E132" s="4" t="s">
        <v>48</v>
      </c>
      <c r="F132" s="4" t="s">
        <v>303</v>
      </c>
      <c r="G132" s="4" t="s">
        <v>304</v>
      </c>
      <c r="H132" s="4" t="s">
        <v>90</v>
      </c>
      <c r="I132" s="4">
        <v>2192532977</v>
      </c>
      <c r="J132" s="4"/>
    </row>
    <row r="133" spans="1:10" s="10" customFormat="1" ht="15.75" thickBot="1" x14ac:dyDescent="0.3">
      <c r="A133" s="9">
        <v>123</v>
      </c>
      <c r="B133" s="10" t="s">
        <v>255</v>
      </c>
      <c r="C133" s="4" t="s">
        <v>89</v>
      </c>
      <c r="D133" s="4" t="s">
        <v>9</v>
      </c>
      <c r="E133" s="4" t="s">
        <v>48</v>
      </c>
      <c r="F133" s="4" t="s">
        <v>305</v>
      </c>
      <c r="G133" s="4" t="s">
        <v>304</v>
      </c>
      <c r="H133" s="4" t="s">
        <v>90</v>
      </c>
      <c r="I133" s="4">
        <v>80000000</v>
      </c>
      <c r="J133" s="4"/>
    </row>
    <row r="134" spans="1:10" s="10" customFormat="1" ht="15.75" thickBot="1" x14ac:dyDescent="0.3">
      <c r="A134" s="9">
        <v>124</v>
      </c>
      <c r="B134" s="10" t="s">
        <v>256</v>
      </c>
      <c r="C134" s="4" t="s">
        <v>89</v>
      </c>
      <c r="D134" s="4" t="s">
        <v>9</v>
      </c>
      <c r="E134" s="4" t="s">
        <v>48</v>
      </c>
      <c r="F134" s="4" t="s">
        <v>306</v>
      </c>
      <c r="G134" s="4" t="s">
        <v>304</v>
      </c>
      <c r="H134" s="4" t="s">
        <v>90</v>
      </c>
      <c r="I134" s="4">
        <v>862990517</v>
      </c>
      <c r="J134" s="4"/>
    </row>
    <row r="135" spans="1:10" s="10" customFormat="1" ht="15.75" thickBot="1" x14ac:dyDescent="0.3">
      <c r="A135" s="9">
        <v>125</v>
      </c>
      <c r="B135" s="10" t="s">
        <v>257</v>
      </c>
      <c r="C135" s="4" t="s">
        <v>89</v>
      </c>
      <c r="D135" s="4" t="s">
        <v>9</v>
      </c>
      <c r="E135" s="4" t="s">
        <v>48</v>
      </c>
      <c r="F135" s="4" t="s">
        <v>307</v>
      </c>
      <c r="G135" s="4" t="s">
        <v>308</v>
      </c>
      <c r="H135" s="4" t="s">
        <v>90</v>
      </c>
      <c r="I135" s="4">
        <v>100000000</v>
      </c>
      <c r="J135" s="4"/>
    </row>
    <row r="136" spans="1:10" s="10" customFormat="1" ht="15.75" thickBot="1" x14ac:dyDescent="0.3">
      <c r="A136" s="9">
        <v>126</v>
      </c>
      <c r="B136" s="10" t="s">
        <v>258</v>
      </c>
      <c r="C136" s="4" t="s">
        <v>89</v>
      </c>
      <c r="D136" s="4" t="s">
        <v>9</v>
      </c>
      <c r="E136" s="4" t="s">
        <v>48</v>
      </c>
      <c r="F136" s="4" t="s">
        <v>309</v>
      </c>
      <c r="G136" s="4" t="s">
        <v>308</v>
      </c>
      <c r="H136" s="4" t="s">
        <v>90</v>
      </c>
      <c r="I136" s="4">
        <v>750424800</v>
      </c>
      <c r="J136" s="4"/>
    </row>
    <row r="137" spans="1:10" s="10" customFormat="1" ht="15.75" thickBot="1" x14ac:dyDescent="0.3">
      <c r="A137" s="9">
        <v>127</v>
      </c>
      <c r="B137" s="10" t="s">
        <v>259</v>
      </c>
      <c r="C137" s="4" t="s">
        <v>89</v>
      </c>
      <c r="D137" s="4" t="s">
        <v>9</v>
      </c>
      <c r="E137" s="4" t="s">
        <v>48</v>
      </c>
      <c r="F137" s="4" t="s">
        <v>310</v>
      </c>
      <c r="G137" s="4" t="s">
        <v>308</v>
      </c>
      <c r="H137" s="4" t="s">
        <v>90</v>
      </c>
      <c r="I137" s="4">
        <v>0</v>
      </c>
      <c r="J137" s="4"/>
    </row>
    <row r="138" spans="1:10" s="10" customFormat="1" ht="15.75" thickBot="1" x14ac:dyDescent="0.3">
      <c r="A138" s="9">
        <v>128</v>
      </c>
      <c r="B138" s="10" t="s">
        <v>260</v>
      </c>
      <c r="C138" s="4" t="s">
        <v>89</v>
      </c>
      <c r="D138" s="4" t="s">
        <v>9</v>
      </c>
      <c r="E138" s="4" t="s">
        <v>48</v>
      </c>
      <c r="F138" s="4" t="s">
        <v>311</v>
      </c>
      <c r="G138" s="4" t="s">
        <v>308</v>
      </c>
      <c r="H138" s="4" t="s">
        <v>90</v>
      </c>
      <c r="I138" s="4">
        <v>251794323</v>
      </c>
      <c r="J138" s="4"/>
    </row>
    <row r="139" spans="1:10" s="10" customFormat="1" ht="15.75" thickBot="1" x14ac:dyDescent="0.3">
      <c r="A139" s="9">
        <v>129</v>
      </c>
      <c r="B139" s="10" t="s">
        <v>261</v>
      </c>
      <c r="C139" s="4" t="s">
        <v>89</v>
      </c>
      <c r="D139" s="4" t="s">
        <v>9</v>
      </c>
      <c r="E139" s="4" t="s">
        <v>48</v>
      </c>
      <c r="F139" s="4" t="s">
        <v>312</v>
      </c>
      <c r="G139" s="4" t="s">
        <v>308</v>
      </c>
      <c r="H139" s="4" t="s">
        <v>90</v>
      </c>
      <c r="I139" s="4">
        <v>0</v>
      </c>
      <c r="J139" s="4"/>
    </row>
    <row r="350978" spans="1:3" x14ac:dyDescent="0.25">
      <c r="A350978" t="s">
        <v>89</v>
      </c>
      <c r="B350978" t="s">
        <v>31</v>
      </c>
      <c r="C350978" t="s">
        <v>90</v>
      </c>
    </row>
    <row r="350979" spans="1:3" x14ac:dyDescent="0.25">
      <c r="A350979" t="s">
        <v>91</v>
      </c>
      <c r="B350979" t="s">
        <v>32</v>
      </c>
      <c r="C350979" t="s">
        <v>92</v>
      </c>
    </row>
    <row r="350980" spans="1:3" x14ac:dyDescent="0.25">
      <c r="B350980" t="s">
        <v>33</v>
      </c>
      <c r="C350980" t="s">
        <v>10</v>
      </c>
    </row>
    <row r="350981" spans="1:3" x14ac:dyDescent="0.25">
      <c r="B350981" t="s">
        <v>34</v>
      </c>
    </row>
    <row r="350982" spans="1:3" x14ac:dyDescent="0.25">
      <c r="B350982" t="s">
        <v>35</v>
      </c>
    </row>
    <row r="350983" spans="1:3" x14ac:dyDescent="0.25">
      <c r="B350983" t="s">
        <v>36</v>
      </c>
    </row>
    <row r="350984" spans="1:3" x14ac:dyDescent="0.25">
      <c r="B350984" t="s">
        <v>37</v>
      </c>
    </row>
    <row r="350985" spans="1:3" x14ac:dyDescent="0.25">
      <c r="B350985" t="s">
        <v>38</v>
      </c>
    </row>
    <row r="350986" spans="1:3" x14ac:dyDescent="0.25">
      <c r="B350986" t="s">
        <v>39</v>
      </c>
    </row>
    <row r="350987" spans="1:3" x14ac:dyDescent="0.25">
      <c r="B350987" t="s">
        <v>40</v>
      </c>
    </row>
    <row r="350988" spans="1:3" x14ac:dyDescent="0.25">
      <c r="B350988" t="s">
        <v>41</v>
      </c>
    </row>
    <row r="350989" spans="1:3" x14ac:dyDescent="0.25">
      <c r="B350989" t="s">
        <v>42</v>
      </c>
    </row>
    <row r="350990" spans="1:3" x14ac:dyDescent="0.25">
      <c r="B350990" t="s">
        <v>43</v>
      </c>
    </row>
    <row r="350991" spans="1:3" x14ac:dyDescent="0.25">
      <c r="B350991" t="s">
        <v>44</v>
      </c>
    </row>
    <row r="350992" spans="1:3" x14ac:dyDescent="0.25">
      <c r="B350992" t="s">
        <v>45</v>
      </c>
    </row>
    <row r="350993" spans="2:2" x14ac:dyDescent="0.25">
      <c r="B350993" t="s">
        <v>46</v>
      </c>
    </row>
    <row r="350994" spans="2:2" x14ac:dyDescent="0.25">
      <c r="B350994" t="s">
        <v>47</v>
      </c>
    </row>
    <row r="350995" spans="2:2" x14ac:dyDescent="0.25">
      <c r="B350995" t="s">
        <v>48</v>
      </c>
    </row>
    <row r="350996" spans="2:2" x14ac:dyDescent="0.25">
      <c r="B350996" t="s">
        <v>49</v>
      </c>
    </row>
    <row r="350997" spans="2:2" x14ac:dyDescent="0.25">
      <c r="B350997" t="s">
        <v>50</v>
      </c>
    </row>
    <row r="350998" spans="2:2" x14ac:dyDescent="0.25">
      <c r="B350998" t="s">
        <v>51</v>
      </c>
    </row>
    <row r="350999" spans="2:2" x14ac:dyDescent="0.25">
      <c r="B350999" t="s">
        <v>52</v>
      </c>
    </row>
    <row r="351000" spans="2:2" x14ac:dyDescent="0.25">
      <c r="B351000" t="s">
        <v>53</v>
      </c>
    </row>
    <row r="351001" spans="2:2" x14ac:dyDescent="0.25">
      <c r="B351001" t="s">
        <v>54</v>
      </c>
    </row>
    <row r="351002" spans="2:2" x14ac:dyDescent="0.25">
      <c r="B351002" t="s">
        <v>55</v>
      </c>
    </row>
  </sheetData>
  <mergeCells count="1">
    <mergeCell ref="B8:J8"/>
  </mergeCells>
  <dataValidations count="8">
    <dataValidation type="list" allowBlank="1" showInputMessage="1" showErrorMessage="1" errorTitle="Entrada no válida" error="Por favor seleccione un elemento de la lista" promptTitle="Seleccione un elemento de la lista" prompt=" Unicamente seleccione NO, cuando no diligencie este form para este período. Complete formulario así: Número o caracter DIGITE 0 (cero). Lista FORMULARIO SIN INFO Fecha OBLIGATORIA, DIGITE 1900/01/01" sqref="C11:C139" xr:uid="{00000000-0002-0000-0400-000000000000}">
      <formula1>$A$350977:$A$350979</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sqref="D11:D139" xr:uid="{00000000-0002-0000-0400-000001000000}">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la VIGENCIA por año durante la cual se inició el proyecto. Incluya tantas filas como proyectos haya iniciado durante gestión como Representante Legal. Empiece por el último año" sqref="E11:E139" xr:uid="{00000000-0002-0000-0400-000002000000}">
      <formula1>$B$350977:$B$351002</formula1>
    </dataValidation>
    <dataValidation type="textLength" allowBlank="1" showInputMessage="1" showErrorMessage="1" errorTitle="Entrada no válida" error="Escriba un texto  Maximo 390 Caracteres" promptTitle="Cualquier contenido Maximo 390 Caracteres" prompt=" Registre DE MANERA COMPLETA el nombre o denominación del proyecto. (MÁX. 390 CARACTERES)" sqref="F11:F139" xr:uid="{00000000-0002-0000-0400-000003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la descripción del proyecto. (MÁX. 390 CARACTERES)" sqref="G11:G139" xr:uid="{00000000-0002-0000-0400-000004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ESTADO del proyecto al término de la gestión como Representante Legal." sqref="H11:H139" xr:uid="{00000000-0002-0000-0400-000005000000}">
      <formula1>$C$350977:$C$350980</formula1>
    </dataValidation>
    <dataValidation type="decimal" allowBlank="1" showInputMessage="1" showErrorMessage="1" errorTitle="Entrada no válida" error="Por favor escriba un número" promptTitle="Escriba un número en esta casilla" prompt=" Registre EN PESOS el valor TOTAL asignado al proyecto." sqref="I11:I139" xr:uid="{00000000-0002-0000-0400-000006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MÁX. 390 CARACTERES)" sqref="J11:J139" xr:uid="{00000000-0002-0000-0400-000007000000}">
      <formula1>0</formula1>
      <formula2>390</formula2>
    </dataValidation>
  </dataValidation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IV350933"/>
  <sheetViews>
    <sheetView topLeftCell="A4" workbookViewId="0">
      <selection activeCell="D23" sqref="D23"/>
    </sheetView>
  </sheetViews>
  <sheetFormatPr baseColWidth="10" defaultColWidth="9.140625" defaultRowHeight="15" x14ac:dyDescent="0.25"/>
  <cols>
    <col min="2" max="2" width="16" customWidth="1"/>
    <col min="3" max="4" width="12.7109375" customWidth="1"/>
    <col min="5" max="5" width="14" customWidth="1"/>
    <col min="6" max="6" width="31" customWidth="1"/>
    <col min="7" max="7" width="36" customWidth="1"/>
    <col min="8" max="8" width="36.28515625" customWidth="1"/>
    <col min="9" max="9" width="12" customWidth="1"/>
    <col min="10" max="10" width="21" style="13" customWidth="1"/>
    <col min="11" max="11" width="18" customWidth="1"/>
    <col min="13" max="256" width="8" hidden="1"/>
  </cols>
  <sheetData>
    <row r="1" spans="1:11" x14ac:dyDescent="0.25">
      <c r="B1" s="1" t="s">
        <v>0</v>
      </c>
      <c r="C1" s="1">
        <v>54</v>
      </c>
      <c r="D1" s="1" t="s">
        <v>1</v>
      </c>
    </row>
    <row r="2" spans="1:11" x14ac:dyDescent="0.25">
      <c r="B2" s="1" t="s">
        <v>2</v>
      </c>
      <c r="C2" s="1">
        <v>393</v>
      </c>
      <c r="D2" s="1" t="s">
        <v>93</v>
      </c>
    </row>
    <row r="3" spans="1:11" x14ac:dyDescent="0.25">
      <c r="B3" s="1" t="s">
        <v>3</v>
      </c>
      <c r="C3" s="1">
        <v>1</v>
      </c>
    </row>
    <row r="4" spans="1:11" x14ac:dyDescent="0.25">
      <c r="B4" s="1" t="s">
        <v>4</v>
      </c>
      <c r="C4" s="1">
        <v>114</v>
      </c>
    </row>
    <row r="5" spans="1:11" x14ac:dyDescent="0.25">
      <c r="B5" s="1" t="s">
        <v>5</v>
      </c>
      <c r="C5" s="5">
        <v>43830</v>
      </c>
    </row>
    <row r="6" spans="1:11" x14ac:dyDescent="0.25">
      <c r="B6" s="1" t="s">
        <v>6</v>
      </c>
      <c r="C6" s="1">
        <v>0</v>
      </c>
      <c r="D6" s="1" t="s">
        <v>7</v>
      </c>
    </row>
    <row r="8" spans="1:11" x14ac:dyDescent="0.25">
      <c r="A8" s="1" t="s">
        <v>8</v>
      </c>
      <c r="B8" s="20" t="s">
        <v>94</v>
      </c>
      <c r="C8" s="21"/>
      <c r="D8" s="21"/>
      <c r="E8" s="21"/>
      <c r="F8" s="21"/>
      <c r="G8" s="21"/>
      <c r="H8" s="21"/>
      <c r="I8" s="21"/>
      <c r="J8" s="21"/>
      <c r="K8" s="21"/>
    </row>
    <row r="9" spans="1:11" x14ac:dyDescent="0.25">
      <c r="C9" s="1">
        <v>2</v>
      </c>
      <c r="D9" s="1">
        <v>3</v>
      </c>
      <c r="E9" s="1">
        <v>4</v>
      </c>
      <c r="F9" s="1">
        <v>8</v>
      </c>
      <c r="G9" s="1">
        <v>12</v>
      </c>
      <c r="H9" s="1">
        <v>16</v>
      </c>
      <c r="I9" s="1">
        <v>20</v>
      </c>
      <c r="J9" s="12">
        <v>24</v>
      </c>
      <c r="K9" s="1">
        <v>28</v>
      </c>
    </row>
    <row r="10" spans="1:11" ht="15.75" thickBot="1" x14ac:dyDescent="0.3">
      <c r="C10" s="1" t="s">
        <v>83</v>
      </c>
      <c r="D10" s="1" t="s">
        <v>84</v>
      </c>
      <c r="E10" s="1" t="s">
        <v>13</v>
      </c>
      <c r="F10" s="1" t="s">
        <v>95</v>
      </c>
      <c r="G10" s="1" t="s">
        <v>96</v>
      </c>
      <c r="H10" s="1" t="s">
        <v>97</v>
      </c>
      <c r="I10" s="1" t="s">
        <v>98</v>
      </c>
      <c r="J10" s="12" t="s">
        <v>99</v>
      </c>
      <c r="K10" s="1" t="s">
        <v>100</v>
      </c>
    </row>
    <row r="11" spans="1:11" s="17" customFormat="1" ht="15.75" thickBot="1" x14ac:dyDescent="0.3">
      <c r="A11" s="16">
        <v>1</v>
      </c>
      <c r="B11" s="17" t="s">
        <v>30</v>
      </c>
      <c r="C11" s="4" t="s">
        <v>89</v>
      </c>
      <c r="D11" s="4"/>
      <c r="E11" s="4" t="s">
        <v>45</v>
      </c>
      <c r="F11" s="4" t="s">
        <v>389</v>
      </c>
      <c r="G11" s="4" t="s">
        <v>390</v>
      </c>
      <c r="H11" s="4" t="s">
        <v>391</v>
      </c>
      <c r="I11" s="4" t="s">
        <v>90</v>
      </c>
      <c r="J11" s="14">
        <v>5924086261.3800001</v>
      </c>
      <c r="K11" s="4"/>
    </row>
    <row r="12" spans="1:11" s="17" customFormat="1" ht="15.75" thickBot="1" x14ac:dyDescent="0.3">
      <c r="A12" s="16">
        <v>2</v>
      </c>
      <c r="B12" s="17" t="s">
        <v>134</v>
      </c>
      <c r="C12" s="4" t="s">
        <v>89</v>
      </c>
      <c r="D12" s="4"/>
      <c r="E12" s="4" t="s">
        <v>45</v>
      </c>
      <c r="F12" s="4" t="s">
        <v>394</v>
      </c>
      <c r="G12" s="4" t="s">
        <v>392</v>
      </c>
      <c r="H12" s="4" t="s">
        <v>397</v>
      </c>
      <c r="I12" s="4" t="s">
        <v>90</v>
      </c>
      <c r="J12" s="14">
        <v>10064682960</v>
      </c>
      <c r="K12" s="4"/>
    </row>
    <row r="13" spans="1:11" s="17" customFormat="1" ht="15.75" thickBot="1" x14ac:dyDescent="0.3">
      <c r="A13" s="16">
        <v>3</v>
      </c>
      <c r="B13" s="17" t="s">
        <v>135</v>
      </c>
      <c r="C13" s="4" t="s">
        <v>89</v>
      </c>
      <c r="D13" s="4"/>
      <c r="E13" s="4" t="s">
        <v>45</v>
      </c>
      <c r="F13" s="4" t="s">
        <v>395</v>
      </c>
      <c r="G13" s="4" t="s">
        <v>393</v>
      </c>
      <c r="H13" s="4" t="s">
        <v>396</v>
      </c>
      <c r="I13" s="4" t="s">
        <v>90</v>
      </c>
      <c r="J13" s="14">
        <v>22083430290.970001</v>
      </c>
      <c r="K13" s="4"/>
    </row>
    <row r="14" spans="1:11" ht="15.75" thickBot="1" x14ac:dyDescent="0.3">
      <c r="A14" s="16">
        <v>4</v>
      </c>
      <c r="B14" s="17" t="s">
        <v>136</v>
      </c>
      <c r="C14" s="4" t="s">
        <v>89</v>
      </c>
      <c r="D14" s="4" t="s">
        <v>9</v>
      </c>
      <c r="E14" s="4" t="s">
        <v>46</v>
      </c>
      <c r="F14" s="4" t="s">
        <v>366</v>
      </c>
      <c r="G14" s="4" t="s">
        <v>367</v>
      </c>
      <c r="H14" s="4" t="s">
        <v>368</v>
      </c>
      <c r="I14" s="4" t="s">
        <v>90</v>
      </c>
      <c r="J14" s="14">
        <v>32502411685.550003</v>
      </c>
      <c r="K14" s="4" t="s">
        <v>9</v>
      </c>
    </row>
    <row r="15" spans="1:11" s="17" customFormat="1" ht="15.75" thickBot="1" x14ac:dyDescent="0.3">
      <c r="A15" s="16">
        <v>5</v>
      </c>
      <c r="B15" s="17" t="s">
        <v>137</v>
      </c>
      <c r="C15" s="4" t="s">
        <v>89</v>
      </c>
      <c r="D15" s="4" t="s">
        <v>9</v>
      </c>
      <c r="E15" s="4" t="s">
        <v>46</v>
      </c>
      <c r="F15" s="4" t="s">
        <v>369</v>
      </c>
      <c r="G15" s="4" t="s">
        <v>370</v>
      </c>
      <c r="H15" s="4" t="s">
        <v>371</v>
      </c>
      <c r="I15" s="4" t="s">
        <v>90</v>
      </c>
      <c r="J15" s="14">
        <v>2867925660</v>
      </c>
      <c r="K15" s="4" t="s">
        <v>9</v>
      </c>
    </row>
    <row r="16" spans="1:11" s="17" customFormat="1" ht="15.75" thickBot="1" x14ac:dyDescent="0.3">
      <c r="A16" s="16">
        <v>6</v>
      </c>
      <c r="B16" s="17" t="s">
        <v>138</v>
      </c>
      <c r="C16" s="4" t="s">
        <v>89</v>
      </c>
      <c r="D16" s="4" t="s">
        <v>9</v>
      </c>
      <c r="E16" s="4" t="s">
        <v>46</v>
      </c>
      <c r="F16" s="4" t="s">
        <v>373</v>
      </c>
      <c r="G16" s="4" t="s">
        <v>372</v>
      </c>
      <c r="H16" s="4" t="s">
        <v>374</v>
      </c>
      <c r="I16" s="4" t="s">
        <v>90</v>
      </c>
      <c r="J16" s="14">
        <v>2146027525</v>
      </c>
      <c r="K16" s="4" t="s">
        <v>9</v>
      </c>
    </row>
    <row r="17" spans="1:11" s="17" customFormat="1" ht="15.75" thickBot="1" x14ac:dyDescent="0.3">
      <c r="A17" s="16">
        <v>7</v>
      </c>
      <c r="B17" s="17" t="s">
        <v>139</v>
      </c>
      <c r="C17" s="4" t="s">
        <v>89</v>
      </c>
      <c r="D17" s="4" t="s">
        <v>9</v>
      </c>
      <c r="E17" s="4" t="s">
        <v>47</v>
      </c>
      <c r="F17" s="4" t="s">
        <v>376</v>
      </c>
      <c r="G17" s="4" t="s">
        <v>375</v>
      </c>
      <c r="H17" s="4" t="s">
        <v>377</v>
      </c>
      <c r="I17" s="4" t="s">
        <v>90</v>
      </c>
      <c r="J17" s="14">
        <v>225650131</v>
      </c>
      <c r="K17" s="4" t="s">
        <v>9</v>
      </c>
    </row>
    <row r="18" spans="1:11" s="17" customFormat="1" ht="15.75" thickBot="1" x14ac:dyDescent="0.3">
      <c r="A18" s="16">
        <v>8</v>
      </c>
      <c r="B18" s="17" t="s">
        <v>140</v>
      </c>
      <c r="C18" s="4" t="s">
        <v>89</v>
      </c>
      <c r="D18" s="4" t="s">
        <v>9</v>
      </c>
      <c r="E18" s="4" t="s">
        <v>47</v>
      </c>
      <c r="F18" s="4" t="s">
        <v>379</v>
      </c>
      <c r="G18" s="4" t="s">
        <v>378</v>
      </c>
      <c r="H18" s="4" t="s">
        <v>380</v>
      </c>
      <c r="I18" s="4" t="s">
        <v>92</v>
      </c>
      <c r="J18" s="14">
        <v>52753941398</v>
      </c>
      <c r="K18" s="4" t="s">
        <v>386</v>
      </c>
    </row>
    <row r="19" spans="1:11" s="17" customFormat="1" ht="15.75" thickBot="1" x14ac:dyDescent="0.3">
      <c r="A19" s="16">
        <v>9</v>
      </c>
      <c r="B19" s="17" t="s">
        <v>141</v>
      </c>
      <c r="C19" s="4" t="s">
        <v>89</v>
      </c>
      <c r="D19" s="4" t="s">
        <v>9</v>
      </c>
      <c r="E19" s="4" t="s">
        <v>47</v>
      </c>
      <c r="F19" s="4" t="s">
        <v>381</v>
      </c>
      <c r="G19" s="4" t="s">
        <v>382</v>
      </c>
      <c r="H19" s="4" t="s">
        <v>377</v>
      </c>
      <c r="I19" s="4" t="s">
        <v>90</v>
      </c>
      <c r="J19" s="14">
        <v>3928073824</v>
      </c>
      <c r="K19" s="4" t="s">
        <v>9</v>
      </c>
    </row>
    <row r="20" spans="1:11" s="17" customFormat="1" ht="15.75" thickBot="1" x14ac:dyDescent="0.3">
      <c r="A20" s="16">
        <v>10</v>
      </c>
      <c r="B20" s="17" t="s">
        <v>142</v>
      </c>
      <c r="C20" s="4" t="s">
        <v>89</v>
      </c>
      <c r="D20" s="4" t="s">
        <v>9</v>
      </c>
      <c r="E20" s="4" t="s">
        <v>48</v>
      </c>
      <c r="F20" s="4" t="s">
        <v>387</v>
      </c>
      <c r="G20" s="4" t="s">
        <v>388</v>
      </c>
      <c r="H20" s="4"/>
      <c r="I20" s="4" t="s">
        <v>90</v>
      </c>
      <c r="J20" s="14">
        <v>340113228</v>
      </c>
      <c r="K20" s="4" t="s">
        <v>9</v>
      </c>
    </row>
    <row r="350909" spans="1:3" x14ac:dyDescent="0.25">
      <c r="A350909" t="s">
        <v>89</v>
      </c>
      <c r="B350909" t="s">
        <v>31</v>
      </c>
      <c r="C350909" t="s">
        <v>90</v>
      </c>
    </row>
    <row r="350910" spans="1:3" x14ac:dyDescent="0.25">
      <c r="A350910" t="s">
        <v>91</v>
      </c>
      <c r="B350910" t="s">
        <v>32</v>
      </c>
      <c r="C350910" t="s">
        <v>92</v>
      </c>
    </row>
    <row r="350911" spans="1:3" x14ac:dyDescent="0.25">
      <c r="B350911" t="s">
        <v>33</v>
      </c>
      <c r="C350911" t="s">
        <v>10</v>
      </c>
    </row>
    <row r="350912" spans="1:3" x14ac:dyDescent="0.25">
      <c r="B350912" t="s">
        <v>34</v>
      </c>
    </row>
    <row r="350913" spans="2:2" x14ac:dyDescent="0.25">
      <c r="B350913" t="s">
        <v>35</v>
      </c>
    </row>
    <row r="350914" spans="2:2" x14ac:dyDescent="0.25">
      <c r="B350914" t="s">
        <v>36</v>
      </c>
    </row>
    <row r="350915" spans="2:2" x14ac:dyDescent="0.25">
      <c r="B350915" t="s">
        <v>37</v>
      </c>
    </row>
    <row r="350916" spans="2:2" x14ac:dyDescent="0.25">
      <c r="B350916" t="s">
        <v>38</v>
      </c>
    </row>
    <row r="350917" spans="2:2" x14ac:dyDescent="0.25">
      <c r="B350917" t="s">
        <v>39</v>
      </c>
    </row>
    <row r="350918" spans="2:2" x14ac:dyDescent="0.25">
      <c r="B350918" t="s">
        <v>40</v>
      </c>
    </row>
    <row r="350919" spans="2:2" x14ac:dyDescent="0.25">
      <c r="B350919" t="s">
        <v>41</v>
      </c>
    </row>
    <row r="350920" spans="2:2" x14ac:dyDescent="0.25">
      <c r="B350920" t="s">
        <v>42</v>
      </c>
    </row>
    <row r="350921" spans="2:2" x14ac:dyDescent="0.25">
      <c r="B350921" t="s">
        <v>43</v>
      </c>
    </row>
    <row r="350922" spans="2:2" x14ac:dyDescent="0.25">
      <c r="B350922" t="s">
        <v>44</v>
      </c>
    </row>
    <row r="350923" spans="2:2" x14ac:dyDescent="0.25">
      <c r="B350923" t="s">
        <v>45</v>
      </c>
    </row>
    <row r="350924" spans="2:2" x14ac:dyDescent="0.25">
      <c r="B350924" t="s">
        <v>46</v>
      </c>
    </row>
    <row r="350925" spans="2:2" x14ac:dyDescent="0.25">
      <c r="B350925" t="s">
        <v>47</v>
      </c>
    </row>
    <row r="350926" spans="2:2" x14ac:dyDescent="0.25">
      <c r="B350926" t="s">
        <v>48</v>
      </c>
    </row>
    <row r="350927" spans="2:2" x14ac:dyDescent="0.25">
      <c r="B350927" t="s">
        <v>49</v>
      </c>
    </row>
    <row r="350928" spans="2:2" x14ac:dyDescent="0.25">
      <c r="B350928" t="s">
        <v>50</v>
      </c>
    </row>
    <row r="350929" spans="2:2" x14ac:dyDescent="0.25">
      <c r="B350929" t="s">
        <v>51</v>
      </c>
    </row>
    <row r="350930" spans="2:2" x14ac:dyDescent="0.25">
      <c r="B350930" t="s">
        <v>52</v>
      </c>
    </row>
    <row r="350931" spans="2:2" x14ac:dyDescent="0.25">
      <c r="B350931" t="s">
        <v>53</v>
      </c>
    </row>
    <row r="350932" spans="2:2" x14ac:dyDescent="0.25">
      <c r="B350932" t="s">
        <v>54</v>
      </c>
    </row>
    <row r="350933" spans="2:2" x14ac:dyDescent="0.25">
      <c r="B350933" t="s">
        <v>55</v>
      </c>
    </row>
  </sheetData>
  <mergeCells count="1">
    <mergeCell ref="B8:K8"/>
  </mergeCells>
  <dataValidations count="9">
    <dataValidation type="list" allowBlank="1" showInputMessage="1" showErrorMessage="1" errorTitle="Entrada no válida" error="Por favor seleccione un elemento de la lista" promptTitle="Seleccione un elemento de la lista" prompt=" Unicamente seleccione NO, cuando no diligencie este form para este período. Complete formulario así: Número o caracter DIGITE 0 (cero). Lista FORMULARIO SIN INFO Fecha OBLIGATORIA, DIGITE 1900/01/01" sqref="C11:C20" xr:uid="{00000000-0002-0000-0500-000000000000}">
      <formula1>$A$350908:$A$350910</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sqref="D14:D20" xr:uid="{00000000-0002-0000-0500-000001000000}">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la VIGENCIA por año durante la cual inició la obra pública. Incluya tantas filas como obras públicas hayan iniciado durante gestión como Rep Legal. Empiece por el último año." sqref="E11:E20" xr:uid="{00000000-0002-0000-0500-000002000000}">
      <formula1>$B$350908:$B$350933</formula1>
    </dataValidation>
    <dataValidation type="textLength" allowBlank="1" showInputMessage="1" showErrorMessage="1" errorTitle="Entrada no válida" error="Escriba un texto  Maximo 390 Caracteres" promptTitle="Cualquier contenido Maximo 390 Caracteres" prompt=" Registre DE MANERA BREVE el objeto de la obra pública. (MÁX. 390 CARACTERES)" sqref="F14:F20" xr:uid="{00000000-0002-0000-0500-000003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EL NOMBRE COMPLETO si es p. natural o la razón social si es p. jurídica del CONTRATISTA de la obra. (MÁX. 390 CARACTERES)" sqref="G14:G20" xr:uid="{00000000-0002-0000-0500-000004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EL NOMBRE COMPLETO si es p. natural o la razón social si es p. jurídica del INTERVENTOR de la obra. (MÁX. 390 CARACTERES)" sqref="H14:H20" xr:uid="{00000000-0002-0000-0500-000005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ESTADO del proyecto al término de la gestión como Representante Legal." sqref="I11:I20" xr:uid="{00000000-0002-0000-0500-000006000000}">
      <formula1>$C$350908:$C$350911</formula1>
    </dataValidation>
    <dataValidation type="decimal" allowBlank="1" showInputMessage="1" showErrorMessage="1" errorTitle="Entrada no válida" error="Por favor escriba un número" promptTitle="Escriba un número en esta casilla" prompt=" Registre EN PESOS el valor TOTAL EJECUTADO en la obra pública al término de la gestión como Representante Legal" sqref="J14:J20" xr:uid="{00000000-0002-0000-0500-000007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MÁX. 390 CARACTERES)" sqref="K14:K20" xr:uid="{00000000-0002-0000-0500-000008000000}">
      <formula1>0</formula1>
      <formula2>390</formula2>
    </dataValidation>
  </dataValidation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V351004"/>
  <sheetViews>
    <sheetView topLeftCell="D11" workbookViewId="0">
      <selection activeCell="J30" sqref="J30"/>
    </sheetView>
  </sheetViews>
  <sheetFormatPr baseColWidth="10" defaultColWidth="9.140625" defaultRowHeight="15" x14ac:dyDescent="0.25"/>
  <cols>
    <col min="2" max="2" width="16" customWidth="1"/>
    <col min="3" max="3" width="32" customWidth="1"/>
    <col min="4" max="4" width="19" customWidth="1"/>
    <col min="5" max="5" width="14" customWidth="1"/>
    <col min="6" max="6" width="31" customWidth="1"/>
    <col min="7" max="7" width="27.42578125" bestFit="1" customWidth="1"/>
    <col min="8" max="8" width="27.5703125" bestFit="1" customWidth="1"/>
    <col min="9" max="9" width="17" customWidth="1"/>
    <col min="10" max="10" width="19" customWidth="1"/>
    <col min="12" max="256" width="8" hidden="1"/>
  </cols>
  <sheetData>
    <row r="1" spans="1:10" x14ac:dyDescent="0.25">
      <c r="B1" s="1" t="s">
        <v>0</v>
      </c>
      <c r="C1" s="1">
        <v>54</v>
      </c>
      <c r="D1" s="1" t="s">
        <v>1</v>
      </c>
    </row>
    <row r="2" spans="1:10" x14ac:dyDescent="0.25">
      <c r="B2" s="1" t="s">
        <v>2</v>
      </c>
      <c r="C2" s="1">
        <v>394</v>
      </c>
      <c r="D2" s="1" t="s">
        <v>101</v>
      </c>
    </row>
    <row r="3" spans="1:10" x14ac:dyDescent="0.25">
      <c r="B3" s="1" t="s">
        <v>3</v>
      </c>
      <c r="C3" s="1">
        <v>1</v>
      </c>
    </row>
    <row r="4" spans="1:10" x14ac:dyDescent="0.25">
      <c r="B4" s="1" t="s">
        <v>4</v>
      </c>
      <c r="C4" s="1">
        <v>114</v>
      </c>
    </row>
    <row r="5" spans="1:10" x14ac:dyDescent="0.25">
      <c r="B5" s="1" t="s">
        <v>5</v>
      </c>
      <c r="C5" s="5">
        <v>43830</v>
      </c>
    </row>
    <row r="6" spans="1:10" x14ac:dyDescent="0.25">
      <c r="B6" s="1" t="s">
        <v>6</v>
      </c>
      <c r="C6" s="1">
        <v>0</v>
      </c>
      <c r="D6" s="1" t="s">
        <v>7</v>
      </c>
    </row>
    <row r="8" spans="1:10" x14ac:dyDescent="0.25">
      <c r="A8" s="1" t="s">
        <v>8</v>
      </c>
      <c r="B8" s="20" t="s">
        <v>102</v>
      </c>
      <c r="C8" s="21"/>
      <c r="D8" s="21"/>
      <c r="E8" s="21"/>
      <c r="F8" s="21"/>
      <c r="G8" s="21"/>
      <c r="H8" s="21"/>
      <c r="I8" s="21"/>
      <c r="J8" s="21"/>
    </row>
    <row r="9" spans="1:10" x14ac:dyDescent="0.25">
      <c r="C9" s="1">
        <v>2</v>
      </c>
      <c r="D9" s="1">
        <v>3</v>
      </c>
      <c r="E9" s="1">
        <v>4</v>
      </c>
      <c r="F9" s="1">
        <v>8</v>
      </c>
      <c r="G9" s="1">
        <v>12</v>
      </c>
      <c r="H9" s="1">
        <v>16</v>
      </c>
      <c r="I9" s="1">
        <v>20</v>
      </c>
      <c r="J9" s="1">
        <v>24</v>
      </c>
    </row>
    <row r="10" spans="1:10" x14ac:dyDescent="0.25">
      <c r="C10" s="1" t="s">
        <v>103</v>
      </c>
      <c r="D10" s="1" t="s">
        <v>84</v>
      </c>
      <c r="E10" s="1" t="s">
        <v>13</v>
      </c>
      <c r="F10" s="1" t="s">
        <v>104</v>
      </c>
      <c r="G10" s="1" t="s">
        <v>105</v>
      </c>
      <c r="H10" s="1" t="s">
        <v>106</v>
      </c>
      <c r="I10" s="1" t="s">
        <v>107</v>
      </c>
      <c r="J10" s="1" t="s">
        <v>29</v>
      </c>
    </row>
    <row r="11" spans="1:10" ht="15.75" thickBot="1" x14ac:dyDescent="0.3">
      <c r="A11" s="1">
        <v>1</v>
      </c>
      <c r="B11" t="s">
        <v>30</v>
      </c>
      <c r="C11" s="4" t="s">
        <v>89</v>
      </c>
      <c r="D11" s="4" t="s">
        <v>9</v>
      </c>
      <c r="E11" s="4" t="s">
        <v>45</v>
      </c>
      <c r="F11" s="4" t="s">
        <v>108</v>
      </c>
      <c r="G11" s="4">
        <v>0</v>
      </c>
      <c r="H11" s="4">
        <v>3</v>
      </c>
      <c r="I11" s="4">
        <v>2215357574</v>
      </c>
      <c r="J11" s="4" t="s">
        <v>9</v>
      </c>
    </row>
    <row r="12" spans="1:10" s="8" customFormat="1" ht="15.75" thickBot="1" x14ac:dyDescent="0.3">
      <c r="A12" s="7">
        <v>2</v>
      </c>
      <c r="B12" s="8" t="s">
        <v>134</v>
      </c>
      <c r="C12" s="4" t="s">
        <v>89</v>
      </c>
      <c r="D12" s="4" t="s">
        <v>9</v>
      </c>
      <c r="E12" s="4" t="s">
        <v>45</v>
      </c>
      <c r="F12" s="4" t="s">
        <v>109</v>
      </c>
      <c r="G12" s="4">
        <v>0</v>
      </c>
      <c r="H12" s="4">
        <v>206</v>
      </c>
      <c r="I12" s="4">
        <v>31598835711.049999</v>
      </c>
      <c r="J12" s="4" t="s">
        <v>9</v>
      </c>
    </row>
    <row r="13" spans="1:10" s="8" customFormat="1" ht="15.75" thickBot="1" x14ac:dyDescent="0.3">
      <c r="A13" s="7">
        <v>3</v>
      </c>
      <c r="B13" s="8" t="s">
        <v>135</v>
      </c>
      <c r="C13" s="4" t="s">
        <v>89</v>
      </c>
      <c r="D13" s="4" t="s">
        <v>9</v>
      </c>
      <c r="E13" s="4" t="s">
        <v>45</v>
      </c>
      <c r="F13" s="4" t="s">
        <v>110</v>
      </c>
      <c r="G13" s="4">
        <v>0</v>
      </c>
      <c r="H13" s="4">
        <v>5</v>
      </c>
      <c r="I13" s="4">
        <v>31598835711.049999</v>
      </c>
      <c r="J13" s="4" t="s">
        <v>9</v>
      </c>
    </row>
    <row r="14" spans="1:10" s="8" customFormat="1" ht="15.75" thickBot="1" x14ac:dyDescent="0.3">
      <c r="A14" s="7">
        <v>4</v>
      </c>
      <c r="B14" s="8" t="s">
        <v>136</v>
      </c>
      <c r="C14" s="4" t="s">
        <v>89</v>
      </c>
      <c r="D14" s="4" t="s">
        <v>9</v>
      </c>
      <c r="E14" s="4" t="s">
        <v>45</v>
      </c>
      <c r="F14" s="4" t="s">
        <v>111</v>
      </c>
      <c r="G14" s="4">
        <v>0</v>
      </c>
      <c r="H14" s="4">
        <v>28</v>
      </c>
      <c r="I14" s="4">
        <v>271576007</v>
      </c>
      <c r="J14" s="4" t="s">
        <v>9</v>
      </c>
    </row>
    <row r="15" spans="1:10" s="8" customFormat="1" ht="15.75" thickBot="1" x14ac:dyDescent="0.3">
      <c r="A15" s="7">
        <v>5</v>
      </c>
      <c r="B15" s="8" t="s">
        <v>137</v>
      </c>
      <c r="C15" s="4" t="s">
        <v>89</v>
      </c>
      <c r="D15" s="4" t="s">
        <v>9</v>
      </c>
      <c r="E15" s="4" t="s">
        <v>45</v>
      </c>
      <c r="F15" s="4" t="s">
        <v>112</v>
      </c>
      <c r="G15" s="4">
        <v>0</v>
      </c>
      <c r="H15" s="4">
        <v>9</v>
      </c>
      <c r="I15" s="4">
        <v>819117017</v>
      </c>
      <c r="J15" s="4" t="s">
        <v>9</v>
      </c>
    </row>
    <row r="16" spans="1:10" s="8" customFormat="1" ht="15.75" thickBot="1" x14ac:dyDescent="0.3">
      <c r="A16" s="7">
        <v>6</v>
      </c>
      <c r="B16" s="8" t="s">
        <v>138</v>
      </c>
      <c r="C16" s="4" t="s">
        <v>89</v>
      </c>
      <c r="D16" s="4" t="s">
        <v>9</v>
      </c>
      <c r="E16" s="4" t="s">
        <v>46</v>
      </c>
      <c r="F16" s="4" t="s">
        <v>108</v>
      </c>
      <c r="G16" s="4">
        <v>0</v>
      </c>
      <c r="H16" s="4">
        <v>5</v>
      </c>
      <c r="I16" s="4">
        <v>3173911913</v>
      </c>
      <c r="J16" s="4" t="s">
        <v>9</v>
      </c>
    </row>
    <row r="17" spans="1:10" s="8" customFormat="1" ht="15.75" thickBot="1" x14ac:dyDescent="0.3">
      <c r="A17" s="7">
        <v>7</v>
      </c>
      <c r="B17" s="8" t="s">
        <v>139</v>
      </c>
      <c r="C17" s="4" t="s">
        <v>89</v>
      </c>
      <c r="D17" s="4" t="s">
        <v>9</v>
      </c>
      <c r="E17" s="4" t="s">
        <v>46</v>
      </c>
      <c r="F17" s="4" t="s">
        <v>109</v>
      </c>
      <c r="G17" s="4">
        <v>0</v>
      </c>
      <c r="H17" s="4">
        <v>209</v>
      </c>
      <c r="I17" s="4">
        <v>9630149312</v>
      </c>
      <c r="J17" s="4" t="s">
        <v>9</v>
      </c>
    </row>
    <row r="18" spans="1:10" s="8" customFormat="1" ht="15.75" thickBot="1" x14ac:dyDescent="0.3">
      <c r="A18" s="7">
        <v>8</v>
      </c>
      <c r="B18" s="8" t="s">
        <v>140</v>
      </c>
      <c r="C18" s="4" t="s">
        <v>89</v>
      </c>
      <c r="D18" s="4" t="s">
        <v>9</v>
      </c>
      <c r="E18" s="4" t="s">
        <v>46</v>
      </c>
      <c r="F18" s="4" t="s">
        <v>110</v>
      </c>
      <c r="G18" s="4">
        <v>0</v>
      </c>
      <c r="H18" s="4">
        <v>7</v>
      </c>
      <c r="I18" s="4">
        <v>36507460459.209999</v>
      </c>
      <c r="J18" s="4" t="s">
        <v>9</v>
      </c>
    </row>
    <row r="19" spans="1:10" s="8" customFormat="1" ht="15.75" thickBot="1" x14ac:dyDescent="0.3">
      <c r="A19" s="7">
        <v>9</v>
      </c>
      <c r="B19" s="8" t="s">
        <v>141</v>
      </c>
      <c r="C19" s="4" t="s">
        <v>89</v>
      </c>
      <c r="D19" s="4" t="s">
        <v>9</v>
      </c>
      <c r="E19" s="4" t="s">
        <v>46</v>
      </c>
      <c r="F19" s="4" t="s">
        <v>111</v>
      </c>
      <c r="G19" s="4">
        <v>0</v>
      </c>
      <c r="H19" s="4">
        <v>39</v>
      </c>
      <c r="I19" s="4">
        <v>513914234</v>
      </c>
      <c r="J19" s="4" t="s">
        <v>9</v>
      </c>
    </row>
    <row r="20" spans="1:10" s="8" customFormat="1" ht="15.75" thickBot="1" x14ac:dyDescent="0.3">
      <c r="A20" s="7">
        <v>10</v>
      </c>
      <c r="B20" s="8" t="s">
        <v>142</v>
      </c>
      <c r="C20" s="4" t="s">
        <v>89</v>
      </c>
      <c r="D20" s="4" t="s">
        <v>9</v>
      </c>
      <c r="E20" s="4" t="s">
        <v>46</v>
      </c>
      <c r="F20" s="4" t="s">
        <v>112</v>
      </c>
      <c r="G20" s="4">
        <v>0</v>
      </c>
      <c r="H20" s="4">
        <v>14</v>
      </c>
      <c r="I20" s="4">
        <v>1378926098</v>
      </c>
      <c r="J20" s="4" t="s">
        <v>9</v>
      </c>
    </row>
    <row r="21" spans="1:10" s="8" customFormat="1" ht="15.75" thickBot="1" x14ac:dyDescent="0.3">
      <c r="A21" s="7">
        <v>11</v>
      </c>
      <c r="B21" s="8" t="s">
        <v>143</v>
      </c>
      <c r="C21" s="4" t="s">
        <v>89</v>
      </c>
      <c r="D21" s="4" t="s">
        <v>9</v>
      </c>
      <c r="E21" s="4" t="s">
        <v>47</v>
      </c>
      <c r="F21" s="4" t="s">
        <v>108</v>
      </c>
      <c r="G21" s="4">
        <v>1</v>
      </c>
      <c r="H21" s="4">
        <v>3</v>
      </c>
      <c r="I21" s="4">
        <v>4534646060</v>
      </c>
      <c r="J21" s="4" t="s">
        <v>9</v>
      </c>
    </row>
    <row r="22" spans="1:10" s="8" customFormat="1" ht="15.75" thickBot="1" x14ac:dyDescent="0.3">
      <c r="A22" s="7">
        <v>12</v>
      </c>
      <c r="B22" s="8" t="s">
        <v>144</v>
      </c>
      <c r="C22" s="4" t="s">
        <v>89</v>
      </c>
      <c r="D22" s="4" t="s">
        <v>9</v>
      </c>
      <c r="E22" s="4" t="s">
        <v>47</v>
      </c>
      <c r="F22" s="4" t="s">
        <v>109</v>
      </c>
      <c r="G22" s="4">
        <v>0</v>
      </c>
      <c r="H22" s="4">
        <v>265</v>
      </c>
      <c r="I22" s="4">
        <v>10308844778</v>
      </c>
      <c r="J22" s="4" t="s">
        <v>9</v>
      </c>
    </row>
    <row r="23" spans="1:10" s="8" customFormat="1" ht="15.75" thickBot="1" x14ac:dyDescent="0.3">
      <c r="A23" s="7">
        <v>13</v>
      </c>
      <c r="B23" s="8" t="s">
        <v>145</v>
      </c>
      <c r="C23" s="4" t="s">
        <v>89</v>
      </c>
      <c r="D23" s="4" t="s">
        <v>9</v>
      </c>
      <c r="E23" s="4" t="s">
        <v>47</v>
      </c>
      <c r="F23" s="4" t="s">
        <v>110</v>
      </c>
      <c r="G23" s="4">
        <v>1</v>
      </c>
      <c r="H23" s="4">
        <v>4</v>
      </c>
      <c r="I23" s="4">
        <v>57488465352</v>
      </c>
      <c r="J23" s="4" t="s">
        <v>9</v>
      </c>
    </row>
    <row r="24" spans="1:10" s="8" customFormat="1" ht="15.75" thickBot="1" x14ac:dyDescent="0.3">
      <c r="A24" s="7">
        <v>14</v>
      </c>
      <c r="B24" s="8" t="s">
        <v>146</v>
      </c>
      <c r="C24" s="4" t="s">
        <v>89</v>
      </c>
      <c r="D24" s="4" t="s">
        <v>9</v>
      </c>
      <c r="E24" s="4" t="s">
        <v>47</v>
      </c>
      <c r="F24" s="4" t="s">
        <v>111</v>
      </c>
      <c r="G24" s="4">
        <v>0</v>
      </c>
      <c r="H24" s="4">
        <v>29</v>
      </c>
      <c r="I24" s="4">
        <v>297564643</v>
      </c>
      <c r="J24" s="4" t="s">
        <v>9</v>
      </c>
    </row>
    <row r="25" spans="1:10" s="8" customFormat="1" ht="15.75" thickBot="1" x14ac:dyDescent="0.3">
      <c r="A25" s="7">
        <v>15</v>
      </c>
      <c r="B25" s="8" t="s">
        <v>147</v>
      </c>
      <c r="C25" s="4" t="s">
        <v>89</v>
      </c>
      <c r="D25" s="4" t="s">
        <v>9</v>
      </c>
      <c r="E25" s="4" t="s">
        <v>47</v>
      </c>
      <c r="F25" s="4" t="s">
        <v>112</v>
      </c>
      <c r="G25" s="4">
        <v>0</v>
      </c>
      <c r="H25" s="4">
        <v>15</v>
      </c>
      <c r="I25" s="4">
        <v>1976671677</v>
      </c>
      <c r="J25" s="4" t="s">
        <v>9</v>
      </c>
    </row>
    <row r="26" spans="1:10" s="8" customFormat="1" ht="15.75" thickBot="1" x14ac:dyDescent="0.3">
      <c r="A26" s="7">
        <v>16</v>
      </c>
      <c r="B26" s="8" t="s">
        <v>148</v>
      </c>
      <c r="C26" s="4" t="s">
        <v>89</v>
      </c>
      <c r="D26" s="4" t="s">
        <v>9</v>
      </c>
      <c r="E26" s="4" t="s">
        <v>48</v>
      </c>
      <c r="F26" s="4" t="s">
        <v>108</v>
      </c>
      <c r="G26" s="4">
        <v>2</v>
      </c>
      <c r="H26" s="4">
        <v>2</v>
      </c>
      <c r="I26" s="4">
        <v>699379375</v>
      </c>
      <c r="J26" s="4" t="s">
        <v>9</v>
      </c>
    </row>
    <row r="27" spans="1:10" s="8" customFormat="1" ht="15.75" thickBot="1" x14ac:dyDescent="0.3">
      <c r="A27" s="7">
        <v>17</v>
      </c>
      <c r="B27" s="8" t="s">
        <v>149</v>
      </c>
      <c r="C27" s="4" t="s">
        <v>89</v>
      </c>
      <c r="D27" s="4" t="s">
        <v>9</v>
      </c>
      <c r="E27" s="4" t="s">
        <v>48</v>
      </c>
      <c r="F27" s="4" t="s">
        <v>109</v>
      </c>
      <c r="G27" s="4">
        <v>13</v>
      </c>
      <c r="H27" s="4">
        <v>454</v>
      </c>
      <c r="I27" s="4">
        <v>11376697836</v>
      </c>
      <c r="J27" s="4" t="s">
        <v>9</v>
      </c>
    </row>
    <row r="28" spans="1:10" s="8" customFormat="1" ht="15.75" thickBot="1" x14ac:dyDescent="0.3">
      <c r="A28" s="7">
        <v>18</v>
      </c>
      <c r="B28" s="8" t="s">
        <v>150</v>
      </c>
      <c r="C28" s="4" t="s">
        <v>89</v>
      </c>
      <c r="D28" s="4" t="s">
        <v>9</v>
      </c>
      <c r="E28" s="4" t="s">
        <v>48</v>
      </c>
      <c r="F28" s="4" t="s">
        <v>110</v>
      </c>
      <c r="G28" s="4">
        <v>3</v>
      </c>
      <c r="H28" s="4">
        <v>5</v>
      </c>
      <c r="I28" s="4">
        <v>7128921375</v>
      </c>
      <c r="J28" s="4" t="s">
        <v>9</v>
      </c>
    </row>
    <row r="29" spans="1:10" s="8" customFormat="1" ht="15.75" thickBot="1" x14ac:dyDescent="0.3">
      <c r="A29" s="7">
        <v>19</v>
      </c>
      <c r="B29" s="8" t="s">
        <v>151</v>
      </c>
      <c r="C29" s="4" t="s">
        <v>89</v>
      </c>
      <c r="D29" s="4" t="s">
        <v>9</v>
      </c>
      <c r="E29" s="4" t="s">
        <v>48</v>
      </c>
      <c r="F29" s="4" t="s">
        <v>111</v>
      </c>
      <c r="G29" s="4">
        <v>5</v>
      </c>
      <c r="H29" s="4">
        <v>35</v>
      </c>
      <c r="I29" s="4">
        <v>490103318</v>
      </c>
      <c r="J29" s="4" t="s">
        <v>9</v>
      </c>
    </row>
    <row r="30" spans="1:10" s="8" customFormat="1" ht="15.75" thickBot="1" x14ac:dyDescent="0.3">
      <c r="A30" s="7">
        <v>20</v>
      </c>
      <c r="B30" s="8" t="s">
        <v>152</v>
      </c>
      <c r="C30" s="4" t="s">
        <v>89</v>
      </c>
      <c r="D30" s="4" t="s">
        <v>9</v>
      </c>
      <c r="E30" s="4" t="s">
        <v>48</v>
      </c>
      <c r="F30" s="4" t="s">
        <v>112</v>
      </c>
      <c r="G30" s="4">
        <v>9</v>
      </c>
      <c r="H30" s="4">
        <v>11</v>
      </c>
      <c r="I30" s="4">
        <v>1610931958.49</v>
      </c>
      <c r="J30" s="4" t="s">
        <v>9</v>
      </c>
    </row>
    <row r="350980" spans="1:3" x14ac:dyDescent="0.25">
      <c r="A350980" t="s">
        <v>89</v>
      </c>
      <c r="B350980" t="s">
        <v>31</v>
      </c>
      <c r="C350980" t="s">
        <v>108</v>
      </c>
    </row>
    <row r="350981" spans="1:3" x14ac:dyDescent="0.25">
      <c r="A350981" t="s">
        <v>91</v>
      </c>
      <c r="B350981" t="s">
        <v>32</v>
      </c>
      <c r="C350981" t="s">
        <v>109</v>
      </c>
    </row>
    <row r="350982" spans="1:3" x14ac:dyDescent="0.25">
      <c r="B350982" t="s">
        <v>33</v>
      </c>
      <c r="C350982" t="s">
        <v>110</v>
      </c>
    </row>
    <row r="350983" spans="1:3" x14ac:dyDescent="0.25">
      <c r="B350983" t="s">
        <v>34</v>
      </c>
      <c r="C350983" t="s">
        <v>111</v>
      </c>
    </row>
    <row r="350984" spans="1:3" x14ac:dyDescent="0.25">
      <c r="B350984" t="s">
        <v>35</v>
      </c>
      <c r="C350984" t="s">
        <v>112</v>
      </c>
    </row>
    <row r="350985" spans="1:3" x14ac:dyDescent="0.25">
      <c r="B350985" t="s">
        <v>36</v>
      </c>
    </row>
    <row r="350986" spans="1:3" x14ac:dyDescent="0.25">
      <c r="B350986" t="s">
        <v>37</v>
      </c>
    </row>
    <row r="350987" spans="1:3" x14ac:dyDescent="0.25">
      <c r="B350987" t="s">
        <v>38</v>
      </c>
    </row>
    <row r="350988" spans="1:3" x14ac:dyDescent="0.25">
      <c r="B350988" t="s">
        <v>39</v>
      </c>
    </row>
    <row r="350989" spans="1:3" x14ac:dyDescent="0.25">
      <c r="B350989" t="s">
        <v>40</v>
      </c>
    </row>
    <row r="350990" spans="1:3" x14ac:dyDescent="0.25">
      <c r="B350990" t="s">
        <v>41</v>
      </c>
    </row>
    <row r="350991" spans="1:3" x14ac:dyDescent="0.25">
      <c r="B350991" t="s">
        <v>42</v>
      </c>
    </row>
    <row r="350992" spans="1:3" x14ac:dyDescent="0.25">
      <c r="B350992" t="s">
        <v>43</v>
      </c>
    </row>
    <row r="350993" spans="2:2" x14ac:dyDescent="0.25">
      <c r="B350993" t="s">
        <v>44</v>
      </c>
    </row>
    <row r="350994" spans="2:2" x14ac:dyDescent="0.25">
      <c r="B350994" t="s">
        <v>45</v>
      </c>
    </row>
    <row r="350995" spans="2:2" x14ac:dyDescent="0.25">
      <c r="B350995" t="s">
        <v>46</v>
      </c>
    </row>
    <row r="350996" spans="2:2" x14ac:dyDescent="0.25">
      <c r="B350996" t="s">
        <v>47</v>
      </c>
    </row>
    <row r="350997" spans="2:2" x14ac:dyDescent="0.25">
      <c r="B350997" t="s">
        <v>48</v>
      </c>
    </row>
    <row r="350998" spans="2:2" x14ac:dyDescent="0.25">
      <c r="B350998" t="s">
        <v>49</v>
      </c>
    </row>
    <row r="350999" spans="2:2" x14ac:dyDescent="0.25">
      <c r="B350999" t="s">
        <v>50</v>
      </c>
    </row>
    <row r="351000" spans="2:2" x14ac:dyDescent="0.25">
      <c r="B351000" t="s">
        <v>51</v>
      </c>
    </row>
    <row r="351001" spans="2:2" x14ac:dyDescent="0.25">
      <c r="B351001" t="s">
        <v>52</v>
      </c>
    </row>
    <row r="351002" spans="2:2" x14ac:dyDescent="0.25">
      <c r="B351002" t="s">
        <v>53</v>
      </c>
    </row>
    <row r="351003" spans="2:2" x14ac:dyDescent="0.25">
      <c r="B351003" t="s">
        <v>54</v>
      </c>
    </row>
    <row r="351004" spans="2:2" x14ac:dyDescent="0.25">
      <c r="B351004" t="s">
        <v>55</v>
      </c>
    </row>
  </sheetData>
  <mergeCells count="1">
    <mergeCell ref="B8:J8"/>
  </mergeCells>
  <dataValidations count="8">
    <dataValidation type="list" allowBlank="1" showInputMessage="1" showErrorMessage="1" errorTitle="Entrada no válida" error="Por favor seleccione un elemento de la lista" promptTitle="Seleccione un elemento de la lista" prompt=" Unicamente seleccione NO, cuando no diligencie este form para este período. Complete formulario así: Número o caracter DIGITE 0 (cero). Lista FORMULARIO SIN INFORMACIÓN" sqref="C11:C30" xr:uid="{00000000-0002-0000-0600-000000000000}">
      <formula1>$A$350979:$A$350981</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sqref="D11:D30" xr:uid="{00000000-0002-0000-0600-000001000000}">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la VIGENCIA por año; tantas modalidades por año. Incluya tantas filas como MODALIDADES DE CONTRATACIÓN haya efectuado durante gestión como Rep Legal. Empiece por el último año." sqref="E11:E30" xr:uid="{00000000-0002-0000-0600-000002000000}">
      <formula1>$B$350979:$B$351004</formula1>
    </dataValidation>
    <dataValidation type="list" allowBlank="1" showInputMessage="1" showErrorMessage="1" errorTitle="Entrada no válida" error="Por favor seleccione un elemento de la lista" promptTitle="Seleccione un elemento de la lista" prompt=" Seleccione de la lista la MODALIDAD de contratación realizada. Adicione tantas filas como modalidades AÑO A AÑO haya. Empiece por el último año." sqref="F11:F30" xr:uid="{00000000-0002-0000-0600-000003000000}">
      <formula1>$C$350979:$C$350984</formula1>
    </dataValidation>
    <dataValidation type="decimal" allowBlank="1" showInputMessage="1" showErrorMessage="1" errorTitle="Entrada no válida" error="Por favor escriba un número" promptTitle="Escriba un número en esta casilla" prompt=" Registre EN NÚMERO la cantidad de contratos en proceso AL TÉRMINO DEL AÑO por modalidad." sqref="G11:G30" xr:uid="{00000000-0002-0000-0600-000004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la cantidad de contratos EJECUTADOS AL TÉRMINO DEL AÑO por modalidad." sqref="H11:H30" xr:uid="{00000000-0002-0000-0600-000005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TOTAL de los procesos por modalidad seleccionada, realizados por cada año." sqref="I11:I30" xr:uid="{00000000-0002-0000-0600-000006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MÁX. 390 CARACTERES)" sqref="J11:J30" xr:uid="{00000000-0002-0000-0600-000007000000}">
      <formula1>0</formula1>
      <formula2>390</formula2>
    </dataValidation>
  </dataValidation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IV351030"/>
  <sheetViews>
    <sheetView topLeftCell="A7" workbookViewId="0">
      <selection activeCell="E25" sqref="E25"/>
    </sheetView>
  </sheetViews>
  <sheetFormatPr baseColWidth="10" defaultColWidth="9.140625" defaultRowHeight="15" x14ac:dyDescent="0.25"/>
  <cols>
    <col min="2" max="2" width="16" customWidth="1"/>
    <col min="3" max="3" width="14" customWidth="1"/>
    <col min="4" max="4" width="42" customWidth="1"/>
    <col min="5" max="5" width="38" customWidth="1"/>
    <col min="6" max="6" width="45" customWidth="1"/>
    <col min="7" max="7" width="38" customWidth="1"/>
    <col min="8" max="8" width="34" customWidth="1"/>
    <col min="9" max="9" width="30" customWidth="1"/>
    <col min="10" max="10" width="37" customWidth="1"/>
    <col min="11" max="11" width="33" customWidth="1"/>
    <col min="12" max="12" width="40" customWidth="1"/>
    <col min="13" max="13" width="19" customWidth="1"/>
    <col min="15" max="256" width="8" hidden="1"/>
  </cols>
  <sheetData>
    <row r="1" spans="1:13" x14ac:dyDescent="0.25">
      <c r="B1" s="1" t="s">
        <v>0</v>
      </c>
      <c r="C1" s="1">
        <v>54</v>
      </c>
      <c r="D1" s="1" t="s">
        <v>1</v>
      </c>
    </row>
    <row r="2" spans="1:13" x14ac:dyDescent="0.25">
      <c r="B2" s="1" t="s">
        <v>2</v>
      </c>
      <c r="C2" s="1">
        <v>404</v>
      </c>
      <c r="D2" s="1" t="s">
        <v>113</v>
      </c>
    </row>
    <row r="3" spans="1:13" x14ac:dyDescent="0.25">
      <c r="B3" s="1" t="s">
        <v>3</v>
      </c>
      <c r="C3" s="1">
        <v>1</v>
      </c>
    </row>
    <row r="4" spans="1:13" x14ac:dyDescent="0.25">
      <c r="B4" s="1" t="s">
        <v>4</v>
      </c>
      <c r="C4" s="1">
        <v>114</v>
      </c>
    </row>
    <row r="5" spans="1:13" x14ac:dyDescent="0.25">
      <c r="B5" s="1" t="s">
        <v>5</v>
      </c>
      <c r="C5" s="5">
        <v>43830</v>
      </c>
    </row>
    <row r="6" spans="1:13" x14ac:dyDescent="0.25">
      <c r="B6" s="1" t="s">
        <v>6</v>
      </c>
      <c r="C6" s="1">
        <v>0</v>
      </c>
      <c r="D6" s="1" t="s">
        <v>7</v>
      </c>
    </row>
    <row r="8" spans="1:13" x14ac:dyDescent="0.25">
      <c r="A8" s="1" t="s">
        <v>8</v>
      </c>
      <c r="B8" s="20" t="s">
        <v>114</v>
      </c>
      <c r="C8" s="21"/>
      <c r="D8" s="21"/>
      <c r="E8" s="21"/>
      <c r="F8" s="21"/>
      <c r="G8" s="21"/>
      <c r="H8" s="21"/>
      <c r="I8" s="21"/>
      <c r="J8" s="21"/>
      <c r="K8" s="21"/>
      <c r="L8" s="21"/>
      <c r="M8" s="21"/>
    </row>
    <row r="9" spans="1:13" x14ac:dyDescent="0.25">
      <c r="C9" s="1">
        <v>4</v>
      </c>
      <c r="D9" s="1">
        <v>8</v>
      </c>
      <c r="E9" s="1">
        <v>12</v>
      </c>
      <c r="F9" s="1">
        <v>16</v>
      </c>
      <c r="G9" s="1">
        <v>20</v>
      </c>
      <c r="H9" s="1">
        <v>24</v>
      </c>
      <c r="I9" s="1">
        <v>28</v>
      </c>
      <c r="J9" s="1">
        <v>32</v>
      </c>
      <c r="K9" s="1">
        <v>36</v>
      </c>
      <c r="L9" s="1">
        <v>40</v>
      </c>
      <c r="M9" s="1">
        <v>44</v>
      </c>
    </row>
    <row r="10" spans="1:13" ht="15.75" thickBot="1" x14ac:dyDescent="0.3">
      <c r="C10" s="1" t="s">
        <v>13</v>
      </c>
      <c r="D10" s="1" t="s">
        <v>115</v>
      </c>
      <c r="E10" s="1" t="s">
        <v>116</v>
      </c>
      <c r="F10" s="1" t="s">
        <v>117</v>
      </c>
      <c r="G10" s="1" t="s">
        <v>118</v>
      </c>
      <c r="H10" s="1" t="s">
        <v>119</v>
      </c>
      <c r="I10" s="1" t="s">
        <v>120</v>
      </c>
      <c r="J10" s="1" t="s">
        <v>121</v>
      </c>
      <c r="K10" s="1" t="s">
        <v>122</v>
      </c>
      <c r="L10" s="1" t="s">
        <v>123</v>
      </c>
      <c r="M10" s="1" t="s">
        <v>29</v>
      </c>
    </row>
    <row r="11" spans="1:13" ht="15.75" thickBot="1" x14ac:dyDescent="0.3">
      <c r="A11" s="16">
        <v>1</v>
      </c>
      <c r="B11" s="17" t="s">
        <v>30</v>
      </c>
      <c r="C11" s="4" t="s">
        <v>45</v>
      </c>
      <c r="D11" s="4">
        <v>28375782903</v>
      </c>
      <c r="E11" s="18">
        <v>3689822645</v>
      </c>
      <c r="F11" s="4">
        <f>+E11/D11</f>
        <v>0.13003421465456366</v>
      </c>
      <c r="G11" s="4">
        <v>33032400277</v>
      </c>
      <c r="H11" s="4">
        <v>34008226266</v>
      </c>
      <c r="I11" s="4">
        <f>+H11/G11</f>
        <v>1.0295414799050935</v>
      </c>
      <c r="J11" s="4">
        <v>0</v>
      </c>
      <c r="K11" s="4">
        <v>0</v>
      </c>
      <c r="L11" s="4">
        <v>0</v>
      </c>
      <c r="M11" s="4" t="s">
        <v>9</v>
      </c>
    </row>
    <row r="12" spans="1:13" s="17" customFormat="1" ht="15.75" thickBot="1" x14ac:dyDescent="0.3">
      <c r="A12" s="16">
        <v>2</v>
      </c>
      <c r="B12" s="17" t="s">
        <v>134</v>
      </c>
      <c r="C12" s="4" t="s">
        <v>46</v>
      </c>
      <c r="D12" s="4">
        <v>43446250163</v>
      </c>
      <c r="E12" s="4">
        <v>8161667129</v>
      </c>
      <c r="F12" s="4">
        <f t="shared" ref="F12:F14" si="0">+E12/D12</f>
        <v>0.18785665272329294</v>
      </c>
      <c r="G12" s="4">
        <v>41137849894</v>
      </c>
      <c r="H12" s="4">
        <v>38679690490</v>
      </c>
      <c r="I12" s="4">
        <f t="shared" ref="I12:I14" si="1">+H12/G12</f>
        <v>0.94024579771830696</v>
      </c>
      <c r="J12" s="4">
        <v>0</v>
      </c>
      <c r="K12" s="4">
        <v>0</v>
      </c>
      <c r="L12" s="4">
        <v>0</v>
      </c>
      <c r="M12" s="4" t="s">
        <v>9</v>
      </c>
    </row>
    <row r="13" spans="1:13" s="17" customFormat="1" ht="15.75" thickBot="1" x14ac:dyDescent="0.3">
      <c r="A13" s="16">
        <v>3</v>
      </c>
      <c r="B13" s="17" t="s">
        <v>135</v>
      </c>
      <c r="C13" s="4" t="s">
        <v>47</v>
      </c>
      <c r="D13" s="4">
        <v>6142929758</v>
      </c>
      <c r="E13" s="4">
        <v>4304906834</v>
      </c>
      <c r="F13" s="4">
        <f t="shared" si="0"/>
        <v>0.70079050283680622</v>
      </c>
      <c r="G13" s="4">
        <v>38172013868</v>
      </c>
      <c r="H13" s="4">
        <v>36256602989</v>
      </c>
      <c r="I13" s="4">
        <f t="shared" si="1"/>
        <v>0.94982159218469453</v>
      </c>
      <c r="J13" s="4">
        <v>0</v>
      </c>
      <c r="K13" s="4">
        <v>0</v>
      </c>
      <c r="L13" s="4">
        <v>0</v>
      </c>
      <c r="M13" s="4" t="s">
        <v>9</v>
      </c>
    </row>
    <row r="14" spans="1:13" s="17" customFormat="1" ht="15.75" thickBot="1" x14ac:dyDescent="0.3">
      <c r="A14" s="16">
        <v>4</v>
      </c>
      <c r="B14" s="17" t="s">
        <v>136</v>
      </c>
      <c r="C14" s="4" t="s">
        <v>48</v>
      </c>
      <c r="D14" s="4">
        <v>4493500000</v>
      </c>
      <c r="E14" s="4">
        <v>4367888770</v>
      </c>
      <c r="F14" s="4">
        <f t="shared" si="0"/>
        <v>0.97204601535551349</v>
      </c>
      <c r="G14" s="4">
        <v>48361142281.619995</v>
      </c>
      <c r="H14" s="4">
        <v>42659733592.379997</v>
      </c>
      <c r="I14" s="4">
        <f t="shared" si="1"/>
        <v>0.88210765047609596</v>
      </c>
      <c r="J14" s="4">
        <v>0</v>
      </c>
      <c r="K14" s="4">
        <v>0</v>
      </c>
      <c r="L14" s="4">
        <v>0</v>
      </c>
      <c r="M14" s="4" t="s">
        <v>383</v>
      </c>
    </row>
    <row r="16" spans="1:13" x14ac:dyDescent="0.25">
      <c r="A16" s="1" t="s">
        <v>124</v>
      </c>
      <c r="B16" s="20" t="s">
        <v>125</v>
      </c>
      <c r="C16" s="21"/>
      <c r="D16" s="21"/>
      <c r="E16" s="21"/>
      <c r="F16" s="21"/>
      <c r="G16" s="21"/>
      <c r="H16" s="21"/>
      <c r="I16" s="21"/>
      <c r="J16" s="21"/>
      <c r="K16" s="21"/>
      <c r="L16" s="21"/>
      <c r="M16" s="21"/>
    </row>
    <row r="17" spans="1:13" x14ac:dyDescent="0.25">
      <c r="C17" s="1">
        <v>4</v>
      </c>
      <c r="D17" s="1">
        <v>8</v>
      </c>
      <c r="E17" s="1">
        <v>12</v>
      </c>
      <c r="F17" s="1">
        <v>16</v>
      </c>
      <c r="G17" s="1">
        <v>20</v>
      </c>
      <c r="H17" s="1">
        <v>24</v>
      </c>
      <c r="I17" s="1">
        <v>28</v>
      </c>
      <c r="J17" s="1">
        <v>32</v>
      </c>
      <c r="K17" s="1">
        <v>36</v>
      </c>
      <c r="L17" s="1">
        <v>40</v>
      </c>
      <c r="M17" s="1">
        <v>44</v>
      </c>
    </row>
    <row r="18" spans="1:13" ht="15.75" thickBot="1" x14ac:dyDescent="0.3">
      <c r="C18" s="1" t="s">
        <v>13</v>
      </c>
      <c r="D18" s="1" t="s">
        <v>115</v>
      </c>
      <c r="E18" s="16" t="s">
        <v>384</v>
      </c>
      <c r="F18" s="1" t="s">
        <v>385</v>
      </c>
      <c r="G18" s="1" t="s">
        <v>118</v>
      </c>
      <c r="H18" s="1" t="s">
        <v>119</v>
      </c>
      <c r="I18" s="1" t="s">
        <v>120</v>
      </c>
      <c r="J18" s="1" t="s">
        <v>121</v>
      </c>
      <c r="K18" s="1" t="s">
        <v>122</v>
      </c>
      <c r="L18" s="1" t="s">
        <v>123</v>
      </c>
      <c r="M18" s="1" t="s">
        <v>29</v>
      </c>
    </row>
    <row r="19" spans="1:13" s="17" customFormat="1" ht="15.75" thickBot="1" x14ac:dyDescent="0.3">
      <c r="A19" s="16">
        <v>1</v>
      </c>
      <c r="B19" s="17" t="s">
        <v>30</v>
      </c>
      <c r="C19" s="4" t="s">
        <v>45</v>
      </c>
      <c r="D19" s="4">
        <v>28375782903</v>
      </c>
      <c r="E19" s="4">
        <v>28318711521</v>
      </c>
      <c r="F19" s="4">
        <f>+E19/D19</f>
        <v>0.99798872925567927</v>
      </c>
      <c r="G19" s="4">
        <v>33032400277</v>
      </c>
      <c r="H19" s="4">
        <v>26517054357</v>
      </c>
      <c r="I19" s="4">
        <f>+H19/G19</f>
        <v>0.80275893167422818</v>
      </c>
      <c r="J19" s="4">
        <v>0</v>
      </c>
      <c r="K19" s="4">
        <v>0</v>
      </c>
      <c r="L19" s="4">
        <v>0</v>
      </c>
      <c r="M19" s="4" t="s">
        <v>9</v>
      </c>
    </row>
    <row r="20" spans="1:13" s="17" customFormat="1" ht="15.75" thickBot="1" x14ac:dyDescent="0.3">
      <c r="A20" s="16">
        <v>2</v>
      </c>
      <c r="B20" s="17" t="s">
        <v>134</v>
      </c>
      <c r="C20" s="4" t="s">
        <v>46</v>
      </c>
      <c r="D20" s="4">
        <v>43446250163</v>
      </c>
      <c r="E20" s="4">
        <v>43339452347</v>
      </c>
      <c r="F20" s="4">
        <f t="shared" ref="F20:F22" si="2">+E20/D20</f>
        <v>0.99754184042122573</v>
      </c>
      <c r="G20" s="4">
        <v>41137849894</v>
      </c>
      <c r="H20" s="4">
        <v>35851216943</v>
      </c>
      <c r="I20" s="4">
        <f t="shared" ref="I20:I22" si="3">+H20/G20</f>
        <v>0.87148980890780436</v>
      </c>
      <c r="J20" s="4">
        <v>0</v>
      </c>
      <c r="K20" s="4">
        <v>0</v>
      </c>
      <c r="L20" s="4">
        <v>0</v>
      </c>
      <c r="M20" s="4" t="s">
        <v>9</v>
      </c>
    </row>
    <row r="21" spans="1:13" s="17" customFormat="1" ht="15.75" thickBot="1" x14ac:dyDescent="0.3">
      <c r="A21" s="16">
        <v>3</v>
      </c>
      <c r="B21" s="17" t="s">
        <v>135</v>
      </c>
      <c r="C21" s="4" t="s">
        <v>47</v>
      </c>
      <c r="D21" s="4">
        <v>6142929758</v>
      </c>
      <c r="E21" s="4">
        <v>6135045670</v>
      </c>
      <c r="F21" s="4">
        <f t="shared" si="2"/>
        <v>0.9987165589855993</v>
      </c>
      <c r="G21" s="4">
        <v>38172013868</v>
      </c>
      <c r="H21" s="4">
        <v>34192489189</v>
      </c>
      <c r="I21" s="4">
        <f t="shared" si="3"/>
        <v>0.89574758374652907</v>
      </c>
      <c r="J21" s="4">
        <v>0</v>
      </c>
      <c r="K21" s="4">
        <v>0</v>
      </c>
      <c r="L21" s="4">
        <v>0</v>
      </c>
      <c r="M21" s="4" t="s">
        <v>9</v>
      </c>
    </row>
    <row r="22" spans="1:13" s="17" customFormat="1" ht="15.75" thickBot="1" x14ac:dyDescent="0.3">
      <c r="A22" s="16">
        <v>4</v>
      </c>
      <c r="B22" s="17" t="s">
        <v>136</v>
      </c>
      <c r="C22" s="4" t="s">
        <v>48</v>
      </c>
      <c r="D22" s="4">
        <v>4493500000</v>
      </c>
      <c r="E22" s="4">
        <v>4489440289</v>
      </c>
      <c r="F22" s="4">
        <f t="shared" si="2"/>
        <v>0.99909653699788581</v>
      </c>
      <c r="G22" s="4">
        <v>48361142282</v>
      </c>
      <c r="H22" s="4">
        <v>45349855550</v>
      </c>
      <c r="I22" s="4">
        <f t="shared" si="3"/>
        <v>0.93773334148228338</v>
      </c>
      <c r="J22" s="4">
        <v>0</v>
      </c>
      <c r="K22" s="4">
        <v>0</v>
      </c>
      <c r="L22" s="4">
        <v>0</v>
      </c>
      <c r="M22" s="4" t="s">
        <v>383</v>
      </c>
    </row>
    <row r="351006" spans="1:1" x14ac:dyDescent="0.25">
      <c r="A351006" t="s">
        <v>31</v>
      </c>
    </row>
    <row r="351007" spans="1:1" x14ac:dyDescent="0.25">
      <c r="A351007" t="s">
        <v>32</v>
      </c>
    </row>
    <row r="351008" spans="1:1" x14ac:dyDescent="0.25">
      <c r="A351008" t="s">
        <v>33</v>
      </c>
    </row>
    <row r="351009" spans="1:1" x14ac:dyDescent="0.25">
      <c r="A351009" t="s">
        <v>34</v>
      </c>
    </row>
    <row r="351010" spans="1:1" x14ac:dyDescent="0.25">
      <c r="A351010" t="s">
        <v>35</v>
      </c>
    </row>
    <row r="351011" spans="1:1" x14ac:dyDescent="0.25">
      <c r="A351011" t="s">
        <v>36</v>
      </c>
    </row>
    <row r="351012" spans="1:1" x14ac:dyDescent="0.25">
      <c r="A351012" t="s">
        <v>37</v>
      </c>
    </row>
    <row r="351013" spans="1:1" x14ac:dyDescent="0.25">
      <c r="A351013" t="s">
        <v>38</v>
      </c>
    </row>
    <row r="351014" spans="1:1" x14ac:dyDescent="0.25">
      <c r="A351014" t="s">
        <v>39</v>
      </c>
    </row>
    <row r="351015" spans="1:1" x14ac:dyDescent="0.25">
      <c r="A351015" t="s">
        <v>40</v>
      </c>
    </row>
    <row r="351016" spans="1:1" x14ac:dyDescent="0.25">
      <c r="A351016" t="s">
        <v>41</v>
      </c>
    </row>
    <row r="351017" spans="1:1" x14ac:dyDescent="0.25">
      <c r="A351017" t="s">
        <v>42</v>
      </c>
    </row>
    <row r="351018" spans="1:1" x14ac:dyDescent="0.25">
      <c r="A351018" t="s">
        <v>43</v>
      </c>
    </row>
    <row r="351019" spans="1:1" x14ac:dyDescent="0.25">
      <c r="A351019" t="s">
        <v>44</v>
      </c>
    </row>
    <row r="351020" spans="1:1" x14ac:dyDescent="0.25">
      <c r="A351020" t="s">
        <v>45</v>
      </c>
    </row>
    <row r="351021" spans="1:1" x14ac:dyDescent="0.25">
      <c r="A351021" t="s">
        <v>46</v>
      </c>
    </row>
    <row r="351022" spans="1:1" x14ac:dyDescent="0.25">
      <c r="A351022" t="s">
        <v>47</v>
      </c>
    </row>
    <row r="351023" spans="1:1" x14ac:dyDescent="0.25">
      <c r="A351023" t="s">
        <v>48</v>
      </c>
    </row>
    <row r="351024" spans="1:1" x14ac:dyDescent="0.25">
      <c r="A351024" t="s">
        <v>49</v>
      </c>
    </row>
    <row r="351025" spans="1:1" x14ac:dyDescent="0.25">
      <c r="A351025" t="s">
        <v>50</v>
      </c>
    </row>
    <row r="351026" spans="1:1" x14ac:dyDescent="0.25">
      <c r="A351026" t="s">
        <v>51</v>
      </c>
    </row>
    <row r="351027" spans="1:1" x14ac:dyDescent="0.25">
      <c r="A351027" t="s">
        <v>52</v>
      </c>
    </row>
    <row r="351028" spans="1:1" x14ac:dyDescent="0.25">
      <c r="A351028" t="s">
        <v>53</v>
      </c>
    </row>
    <row r="351029" spans="1:1" x14ac:dyDescent="0.25">
      <c r="A351029" t="s">
        <v>54</v>
      </c>
    </row>
    <row r="351030" spans="1:1" x14ac:dyDescent="0.25">
      <c r="A351030" t="s">
        <v>55</v>
      </c>
    </row>
  </sheetData>
  <mergeCells count="2">
    <mergeCell ref="B8:M8"/>
    <mergeCell ref="B16:M16"/>
  </mergeCells>
  <dataValidations count="18">
    <dataValidation type="list" allowBlank="1" showInputMessage="1" showErrorMessage="1" errorTitle="Entrada no válida" error="Por favor seleccione un elemento de la lista" promptTitle="Seleccione un elemento de la lista" prompt=" Seleccione de la lista la VIGENCIA por año. Incluya tantas filas como sea necesario; una por año o fracción superior a 30 días. Empiece por el último año que estuvo en el cargo." sqref="C19:C22" xr:uid="{00000000-0002-0000-0700-000000000000}">
      <formula1>$A$351005:$A$351030</formula1>
    </dataValidation>
    <dataValidation type="decimal" allowBlank="1" showInputMessage="1" showErrorMessage="1" errorTitle="Entrada no válida" error="Por favor escriba un número" promptTitle="Escriba un número en esta casilla" prompt=" Registre EN PESOS el valor de ingresos por APORTES DE LA NACIÓN DEL PRESUPUESTO." sqref="D11:D14 G12 G20 D20:D22" xr:uid="{00000000-0002-0000-0700-000001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ingresos por APORTES DE LA NACIÓN RECAUDADOS." sqref="E11:E14 H12 E20:E22 H20" xr:uid="{00000000-0002-0000-0700-000002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 de recaudo por APORTES DE LA NACIÓN. No digite el símbolo %." sqref="F11:F14 F19:F22" xr:uid="{00000000-0002-0000-0700-000003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ingresos por RECURSOS PROPIOS DEL PRESUPUESTO." sqref="G13:G14 G11 G21:G22" xr:uid="{00000000-0002-0000-0700-000004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RECURSOS PROPIOS RECAUDADOS." sqref="H13:H14 H11 H21:H22" xr:uid="{00000000-0002-0000-0700-000005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l porcentaje de RECURSOS PROPIOS recaudados. No digite el símbolo %." sqref="I11:I14" xr:uid="{00000000-0002-0000-0700-000006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presupuestado de los ingresos por OTROS CONCEPTOS." sqref="J11:J14" xr:uid="{00000000-0002-0000-0700-000007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ingresos por OTROS CONCEPTOS RECAUDADOS." sqref="K11:K14" xr:uid="{00000000-0002-0000-0700-000008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de recaudo por otros conceptos. No digite el símbolo %." sqref="L11:L14 L19:L22" xr:uid="{00000000-0002-0000-0700-000009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MÁX. 390 CARACTERES)" sqref="M11:M14 M19:M22" xr:uid="{00000000-0002-0000-0700-00000A000000}">
      <formula1>0</formula1>
      <formula2>390</formula2>
    </dataValidation>
    <dataValidation type="decimal" allowBlank="1" showInputMessage="1" showErrorMessage="1" errorTitle="Entrada no válida" error="Por favor escriba un número" promptTitle="Escriba un número en esta casilla" prompt=" Registre EN PESOS el valor de gastos por APORTES DE LA NACIÓN DEL PRESUPUESTO." sqref="D19" xr:uid="{00000000-0002-0000-0700-00000B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gastos por APORTES DE LA NACIÓN RECAUDADOS." sqref="E19" xr:uid="{00000000-0002-0000-0700-00000C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gastos por RECURSOS PROPIOS DEL PRESUPUESTO." sqref="G19" xr:uid="{00000000-0002-0000-0700-00000D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RECURSOS PROPIOS EJECUTADOS." sqref="H19" xr:uid="{00000000-0002-0000-0700-00000E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l porcentaje de ejecución (gastos) de RECURSOS PROPIOS. No digite el símbolo %." sqref="I19:I22" xr:uid="{00000000-0002-0000-0700-00000F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presupuestado de los gastos por OTROS CONCEPTOS." sqref="J19:K22" xr:uid="{00000000-0002-0000-0700-000010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la VIGENCIA por año. Incluya tantas filas como sea necesario; una por año o fracción superior a 30 días. Empiece por el último año que estuvo en el cargo." sqref="C11:C14" xr:uid="{00000000-0002-0000-0700-000011000000}">
      <formula1>$A$351003:$A$351028</formula1>
    </dataValidation>
  </dataValidation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IV350984"/>
  <sheetViews>
    <sheetView topLeftCell="A10" workbookViewId="0">
      <selection activeCell="A36" sqref="A36:XFD55"/>
    </sheetView>
  </sheetViews>
  <sheetFormatPr baseColWidth="10" defaultColWidth="9.140625" defaultRowHeight="15" x14ac:dyDescent="0.25"/>
  <cols>
    <col min="2" max="2" width="16" customWidth="1"/>
    <col min="3" max="3" width="32" customWidth="1"/>
    <col min="4" max="4" width="19" customWidth="1"/>
    <col min="5" max="5" width="32" customWidth="1"/>
    <col min="6" max="6" width="41" customWidth="1"/>
    <col min="7" max="7" width="27" customWidth="1"/>
    <col min="8" max="8" width="41" customWidth="1"/>
    <col min="9" max="9" width="23" customWidth="1"/>
    <col min="10" max="10" width="19" customWidth="1"/>
    <col min="12" max="256" width="8" hidden="1"/>
  </cols>
  <sheetData>
    <row r="1" spans="1:10" x14ac:dyDescent="0.25">
      <c r="B1" s="1" t="s">
        <v>0</v>
      </c>
      <c r="C1" s="1">
        <v>54</v>
      </c>
      <c r="D1" s="1" t="s">
        <v>1</v>
      </c>
    </row>
    <row r="2" spans="1:10" x14ac:dyDescent="0.25">
      <c r="B2" s="1" t="s">
        <v>2</v>
      </c>
      <c r="C2" s="1">
        <v>396</v>
      </c>
      <c r="D2" s="1" t="s">
        <v>126</v>
      </c>
    </row>
    <row r="3" spans="1:10" x14ac:dyDescent="0.25">
      <c r="B3" s="1" t="s">
        <v>3</v>
      </c>
      <c r="C3" s="1">
        <v>1</v>
      </c>
    </row>
    <row r="4" spans="1:10" x14ac:dyDescent="0.25">
      <c r="B4" s="1" t="s">
        <v>4</v>
      </c>
      <c r="C4" s="1">
        <v>114</v>
      </c>
    </row>
    <row r="5" spans="1:10" x14ac:dyDescent="0.25">
      <c r="B5" s="1" t="s">
        <v>5</v>
      </c>
      <c r="C5" s="5">
        <v>43830</v>
      </c>
    </row>
    <row r="6" spans="1:10" x14ac:dyDescent="0.25">
      <c r="B6" s="1" t="s">
        <v>6</v>
      </c>
      <c r="C6" s="1">
        <v>0</v>
      </c>
      <c r="D6" s="1" t="s">
        <v>7</v>
      </c>
    </row>
    <row r="8" spans="1:10" x14ac:dyDescent="0.25">
      <c r="A8" s="1" t="s">
        <v>8</v>
      </c>
      <c r="B8" s="20" t="s">
        <v>127</v>
      </c>
      <c r="C8" s="21"/>
      <c r="D8" s="21"/>
      <c r="E8" s="21"/>
      <c r="F8" s="21"/>
      <c r="G8" s="21"/>
      <c r="H8" s="21"/>
      <c r="I8" s="21"/>
      <c r="J8" s="21"/>
    </row>
    <row r="9" spans="1:10" x14ac:dyDescent="0.25">
      <c r="C9" s="1">
        <v>2</v>
      </c>
      <c r="D9" s="1">
        <v>3</v>
      </c>
      <c r="E9" s="1">
        <v>4</v>
      </c>
      <c r="F9" s="1">
        <v>8</v>
      </c>
      <c r="G9" s="1">
        <v>12</v>
      </c>
      <c r="H9" s="1">
        <v>16</v>
      </c>
      <c r="I9" s="1">
        <v>20</v>
      </c>
      <c r="J9" s="1">
        <v>24</v>
      </c>
    </row>
    <row r="10" spans="1:10" x14ac:dyDescent="0.25">
      <c r="C10" s="1" t="s">
        <v>128</v>
      </c>
      <c r="D10" s="1" t="s">
        <v>84</v>
      </c>
      <c r="E10" s="1" t="s">
        <v>129</v>
      </c>
      <c r="F10" s="1" t="s">
        <v>130</v>
      </c>
      <c r="G10" s="1" t="s">
        <v>131</v>
      </c>
      <c r="H10" s="1" t="s">
        <v>132</v>
      </c>
      <c r="I10" s="1" t="s">
        <v>133</v>
      </c>
      <c r="J10" s="1" t="s">
        <v>29</v>
      </c>
    </row>
    <row r="11" spans="1:10" ht="15.75" thickBot="1" x14ac:dyDescent="0.3">
      <c r="A11" s="1">
        <v>1</v>
      </c>
      <c r="B11" t="s">
        <v>30</v>
      </c>
      <c r="C11" s="4" t="s">
        <v>89</v>
      </c>
      <c r="D11" s="4"/>
      <c r="E11" s="4" t="s">
        <v>318</v>
      </c>
      <c r="F11" s="4" t="s">
        <v>319</v>
      </c>
      <c r="G11" s="4" t="s">
        <v>320</v>
      </c>
      <c r="H11" s="4">
        <v>3717</v>
      </c>
      <c r="I11" s="3">
        <v>43707</v>
      </c>
      <c r="J11" s="4" t="s">
        <v>321</v>
      </c>
    </row>
    <row r="12" spans="1:10" s="10" customFormat="1" ht="15.75" thickBot="1" x14ac:dyDescent="0.3">
      <c r="A12" s="9">
        <v>2</v>
      </c>
      <c r="B12" s="10" t="s">
        <v>134</v>
      </c>
      <c r="C12" s="4" t="s">
        <v>89</v>
      </c>
      <c r="D12" s="4"/>
      <c r="E12" s="4" t="s">
        <v>322</v>
      </c>
      <c r="F12" s="4" t="s">
        <v>323</v>
      </c>
      <c r="G12" s="4" t="s">
        <v>320</v>
      </c>
      <c r="H12" s="4">
        <v>3248</v>
      </c>
      <c r="I12" s="3">
        <v>43671</v>
      </c>
      <c r="J12" s="4" t="s">
        <v>321</v>
      </c>
    </row>
    <row r="13" spans="1:10" s="10" customFormat="1" ht="15.75" thickBot="1" x14ac:dyDescent="0.3">
      <c r="A13" s="9">
        <v>3</v>
      </c>
      <c r="B13" s="10" t="s">
        <v>135</v>
      </c>
      <c r="C13" s="4" t="s">
        <v>89</v>
      </c>
      <c r="D13" s="4"/>
      <c r="E13" s="4" t="s">
        <v>324</v>
      </c>
      <c r="F13" s="4" t="s">
        <v>325</v>
      </c>
      <c r="G13" s="4" t="s">
        <v>320</v>
      </c>
      <c r="H13" s="4">
        <v>2903</v>
      </c>
      <c r="I13" s="3">
        <v>43315</v>
      </c>
      <c r="J13" s="4" t="s">
        <v>321</v>
      </c>
    </row>
    <row r="14" spans="1:10" s="10" customFormat="1" ht="15.75" thickBot="1" x14ac:dyDescent="0.3">
      <c r="A14" s="9">
        <v>4</v>
      </c>
      <c r="B14" s="10" t="s">
        <v>136</v>
      </c>
      <c r="C14" s="4" t="s">
        <v>89</v>
      </c>
      <c r="D14" s="4"/>
      <c r="E14" s="4" t="s">
        <v>326</v>
      </c>
      <c r="F14" s="4" t="s">
        <v>327</v>
      </c>
      <c r="G14" s="4" t="s">
        <v>320</v>
      </c>
      <c r="H14" s="4">
        <v>1852</v>
      </c>
      <c r="I14" s="3">
        <v>43248</v>
      </c>
      <c r="J14" s="4" t="s">
        <v>321</v>
      </c>
    </row>
    <row r="15" spans="1:10" s="10" customFormat="1" ht="15.75" thickBot="1" x14ac:dyDescent="0.3">
      <c r="A15" s="9">
        <v>5</v>
      </c>
      <c r="B15" s="10" t="s">
        <v>137</v>
      </c>
      <c r="C15" s="4" t="s">
        <v>89</v>
      </c>
      <c r="D15" s="4"/>
      <c r="E15" s="4" t="s">
        <v>328</v>
      </c>
      <c r="F15" s="4" t="s">
        <v>329</v>
      </c>
      <c r="G15" s="4" t="s">
        <v>320</v>
      </c>
      <c r="H15" s="4">
        <v>1853</v>
      </c>
      <c r="I15" s="3">
        <v>43248</v>
      </c>
      <c r="J15" s="4" t="s">
        <v>321</v>
      </c>
    </row>
    <row r="16" spans="1:10" s="10" customFormat="1" ht="15.75" thickBot="1" x14ac:dyDescent="0.3">
      <c r="A16" s="9">
        <v>6</v>
      </c>
      <c r="B16" s="10" t="s">
        <v>138</v>
      </c>
      <c r="C16" s="4" t="s">
        <v>89</v>
      </c>
      <c r="D16" s="4"/>
      <c r="E16" s="4" t="s">
        <v>318</v>
      </c>
      <c r="F16" s="4" t="s">
        <v>319</v>
      </c>
      <c r="G16" s="4" t="s">
        <v>320</v>
      </c>
      <c r="H16" s="4">
        <v>3009</v>
      </c>
      <c r="I16" s="3">
        <v>43321</v>
      </c>
      <c r="J16" s="4" t="s">
        <v>321</v>
      </c>
    </row>
    <row r="17" spans="1:10" s="10" customFormat="1" ht="15.75" thickBot="1" x14ac:dyDescent="0.3">
      <c r="A17" s="9">
        <v>7</v>
      </c>
      <c r="B17" s="10" t="s">
        <v>139</v>
      </c>
      <c r="C17" s="4" t="s">
        <v>89</v>
      </c>
      <c r="D17" s="4"/>
      <c r="E17" s="4" t="s">
        <v>322</v>
      </c>
      <c r="F17" s="4" t="s">
        <v>330</v>
      </c>
      <c r="G17" s="4" t="s">
        <v>320</v>
      </c>
      <c r="H17" s="4">
        <v>3008</v>
      </c>
      <c r="I17" s="3">
        <v>43321</v>
      </c>
      <c r="J17" s="4" t="s">
        <v>321</v>
      </c>
    </row>
    <row r="18" spans="1:10" s="10" customFormat="1" ht="15.75" thickBot="1" x14ac:dyDescent="0.3">
      <c r="A18" s="9">
        <v>8</v>
      </c>
      <c r="B18" s="10" t="s">
        <v>140</v>
      </c>
      <c r="C18" s="4" t="s">
        <v>89</v>
      </c>
      <c r="D18" s="4"/>
      <c r="E18" s="4" t="s">
        <v>322</v>
      </c>
      <c r="F18" s="4" t="s">
        <v>331</v>
      </c>
      <c r="G18" s="4" t="s">
        <v>320</v>
      </c>
      <c r="H18" s="4">
        <v>496</v>
      </c>
      <c r="I18" s="3">
        <v>43159</v>
      </c>
      <c r="J18" s="4" t="s">
        <v>321</v>
      </c>
    </row>
    <row r="19" spans="1:10" s="10" customFormat="1" ht="15.75" thickBot="1" x14ac:dyDescent="0.3">
      <c r="A19" s="9">
        <v>9</v>
      </c>
      <c r="B19" s="10" t="s">
        <v>141</v>
      </c>
      <c r="C19" s="4" t="s">
        <v>89</v>
      </c>
      <c r="D19" s="4"/>
      <c r="E19" s="4" t="s">
        <v>322</v>
      </c>
      <c r="F19" s="4" t="s">
        <v>332</v>
      </c>
      <c r="G19" s="4" t="s">
        <v>320</v>
      </c>
      <c r="H19" s="4">
        <v>645</v>
      </c>
      <c r="I19" s="3">
        <v>43168</v>
      </c>
      <c r="J19" s="4" t="s">
        <v>321</v>
      </c>
    </row>
    <row r="20" spans="1:10" s="10" customFormat="1" ht="15.75" thickBot="1" x14ac:dyDescent="0.3">
      <c r="A20" s="9">
        <v>10</v>
      </c>
      <c r="B20" s="10" t="s">
        <v>142</v>
      </c>
      <c r="C20" s="4" t="s">
        <v>89</v>
      </c>
      <c r="D20" s="4"/>
      <c r="E20" s="4" t="s">
        <v>322</v>
      </c>
      <c r="F20" s="4" t="s">
        <v>330</v>
      </c>
      <c r="G20" s="4" t="s">
        <v>320</v>
      </c>
      <c r="H20" s="4">
        <v>347</v>
      </c>
      <c r="I20" s="3">
        <v>43146</v>
      </c>
      <c r="J20" s="4" t="s">
        <v>321</v>
      </c>
    </row>
    <row r="21" spans="1:10" s="10" customFormat="1" ht="15.75" thickBot="1" x14ac:dyDescent="0.3">
      <c r="A21" s="9">
        <v>11</v>
      </c>
      <c r="B21" s="10" t="s">
        <v>143</v>
      </c>
      <c r="C21" s="4" t="s">
        <v>89</v>
      </c>
      <c r="D21" s="4"/>
      <c r="E21" s="4" t="s">
        <v>333</v>
      </c>
      <c r="F21" s="4" t="s">
        <v>330</v>
      </c>
      <c r="G21" s="4" t="s">
        <v>320</v>
      </c>
      <c r="H21" s="4">
        <v>347</v>
      </c>
      <c r="I21" s="3">
        <v>43146</v>
      </c>
      <c r="J21" s="4" t="s">
        <v>321</v>
      </c>
    </row>
    <row r="22" spans="1:10" s="10" customFormat="1" ht="15.75" thickBot="1" x14ac:dyDescent="0.3">
      <c r="A22" s="9">
        <v>12</v>
      </c>
      <c r="B22" s="10" t="s">
        <v>144</v>
      </c>
      <c r="C22" s="4" t="s">
        <v>89</v>
      </c>
      <c r="D22" s="4"/>
      <c r="E22" s="4" t="s">
        <v>318</v>
      </c>
      <c r="F22" s="4" t="s">
        <v>319</v>
      </c>
      <c r="G22" s="4" t="s">
        <v>320</v>
      </c>
      <c r="H22" s="4">
        <v>3317</v>
      </c>
      <c r="I22" s="3">
        <v>43025</v>
      </c>
      <c r="J22" s="4" t="s">
        <v>321</v>
      </c>
    </row>
    <row r="23" spans="1:10" s="10" customFormat="1" ht="15.75" thickBot="1" x14ac:dyDescent="0.3">
      <c r="A23" s="9">
        <v>13</v>
      </c>
      <c r="B23" s="10" t="s">
        <v>145</v>
      </c>
      <c r="C23" s="4" t="s">
        <v>89</v>
      </c>
      <c r="D23" s="4"/>
      <c r="E23" s="4" t="s">
        <v>334</v>
      </c>
      <c r="F23" s="4" t="s">
        <v>335</v>
      </c>
      <c r="G23" s="4" t="s">
        <v>320</v>
      </c>
      <c r="H23" s="4">
        <v>586</v>
      </c>
      <c r="I23" s="3">
        <v>42809</v>
      </c>
      <c r="J23" s="4" t="s">
        <v>321</v>
      </c>
    </row>
    <row r="24" spans="1:10" s="10" customFormat="1" ht="15.75" thickBot="1" x14ac:dyDescent="0.3">
      <c r="A24" s="9">
        <v>14</v>
      </c>
      <c r="B24" s="10" t="s">
        <v>146</v>
      </c>
      <c r="C24" s="4" t="s">
        <v>89</v>
      </c>
      <c r="D24" s="4"/>
      <c r="E24" s="4" t="s">
        <v>322</v>
      </c>
      <c r="F24" s="4" t="s">
        <v>335</v>
      </c>
      <c r="G24" s="4" t="s">
        <v>320</v>
      </c>
      <c r="H24" s="4">
        <v>586</v>
      </c>
      <c r="I24" s="3">
        <v>42809</v>
      </c>
      <c r="J24" s="4" t="s">
        <v>321</v>
      </c>
    </row>
    <row r="25" spans="1:10" s="10" customFormat="1" ht="15.75" thickBot="1" x14ac:dyDescent="0.3">
      <c r="A25" s="9">
        <v>15</v>
      </c>
      <c r="B25" s="10" t="s">
        <v>147</v>
      </c>
      <c r="C25" s="4" t="s">
        <v>89</v>
      </c>
      <c r="D25" s="4"/>
      <c r="E25" s="4" t="s">
        <v>333</v>
      </c>
      <c r="F25" s="4" t="s">
        <v>335</v>
      </c>
      <c r="G25" s="4" t="s">
        <v>320</v>
      </c>
      <c r="H25" s="4">
        <v>586</v>
      </c>
      <c r="I25" s="3">
        <v>42809</v>
      </c>
      <c r="J25" s="4" t="s">
        <v>321</v>
      </c>
    </row>
    <row r="26" spans="1:10" s="10" customFormat="1" ht="15.75" thickBot="1" x14ac:dyDescent="0.3">
      <c r="A26" s="9">
        <v>16</v>
      </c>
      <c r="B26" s="10" t="s">
        <v>148</v>
      </c>
      <c r="C26" s="4" t="s">
        <v>89</v>
      </c>
      <c r="D26" s="4"/>
      <c r="E26" s="4" t="s">
        <v>336</v>
      </c>
      <c r="F26" s="4" t="s">
        <v>337</v>
      </c>
      <c r="G26" s="4" t="s">
        <v>320</v>
      </c>
      <c r="H26" s="4">
        <v>2586</v>
      </c>
      <c r="I26" s="3">
        <v>42982</v>
      </c>
      <c r="J26" s="4" t="s">
        <v>321</v>
      </c>
    </row>
    <row r="27" spans="1:10" s="10" customFormat="1" ht="15.75" thickBot="1" x14ac:dyDescent="0.3">
      <c r="A27" s="9">
        <v>17</v>
      </c>
      <c r="B27" s="10" t="s">
        <v>149</v>
      </c>
      <c r="C27" s="4" t="s">
        <v>89</v>
      </c>
      <c r="D27" s="4"/>
      <c r="E27" s="4" t="s">
        <v>334</v>
      </c>
      <c r="F27" s="4" t="s">
        <v>335</v>
      </c>
      <c r="G27" s="4" t="s">
        <v>320</v>
      </c>
      <c r="H27" s="4">
        <v>2003</v>
      </c>
      <c r="I27" s="3">
        <v>42611</v>
      </c>
      <c r="J27" s="4" t="s">
        <v>321</v>
      </c>
    </row>
    <row r="28" spans="1:10" s="10" customFormat="1" ht="15.75" thickBot="1" x14ac:dyDescent="0.3">
      <c r="A28" s="9">
        <v>18</v>
      </c>
      <c r="B28" s="10" t="s">
        <v>150</v>
      </c>
      <c r="C28" s="4" t="s">
        <v>89</v>
      </c>
      <c r="D28" s="4"/>
      <c r="E28" s="4" t="s">
        <v>322</v>
      </c>
      <c r="F28" s="4" t="s">
        <v>338</v>
      </c>
      <c r="G28" s="4" t="s">
        <v>320</v>
      </c>
      <c r="H28" s="4">
        <v>2003</v>
      </c>
      <c r="I28" s="3">
        <v>42611</v>
      </c>
      <c r="J28" s="4" t="s">
        <v>321</v>
      </c>
    </row>
    <row r="29" spans="1:10" s="10" customFormat="1" ht="15.75" thickBot="1" x14ac:dyDescent="0.3">
      <c r="A29" s="9">
        <v>19</v>
      </c>
      <c r="B29" s="10" t="s">
        <v>151</v>
      </c>
      <c r="C29" s="4" t="s">
        <v>89</v>
      </c>
      <c r="D29" s="4"/>
      <c r="E29" s="4" t="s">
        <v>333</v>
      </c>
      <c r="F29" s="4" t="s">
        <v>338</v>
      </c>
      <c r="G29" s="4" t="s">
        <v>320</v>
      </c>
      <c r="H29" s="4">
        <v>2003</v>
      </c>
      <c r="I29" s="3">
        <v>42611</v>
      </c>
      <c r="J29" s="4" t="s">
        <v>321</v>
      </c>
    </row>
    <row r="30" spans="1:10" s="10" customFormat="1" ht="15.75" thickBot="1" x14ac:dyDescent="0.3">
      <c r="A30" s="9">
        <v>20</v>
      </c>
      <c r="B30" s="10" t="s">
        <v>152</v>
      </c>
      <c r="C30" s="4" t="s">
        <v>89</v>
      </c>
      <c r="D30" s="4"/>
      <c r="E30" s="4" t="s">
        <v>318</v>
      </c>
      <c r="F30" s="4" t="s">
        <v>319</v>
      </c>
      <c r="G30" s="4" t="s">
        <v>320</v>
      </c>
      <c r="H30" s="4">
        <v>2067</v>
      </c>
      <c r="I30" s="3">
        <v>42615</v>
      </c>
      <c r="J30" s="4" t="s">
        <v>321</v>
      </c>
    </row>
    <row r="31" spans="1:10" s="10" customFormat="1" ht="15.75" thickBot="1" x14ac:dyDescent="0.3">
      <c r="A31" s="9">
        <v>21</v>
      </c>
      <c r="B31" s="10" t="s">
        <v>153</v>
      </c>
      <c r="C31" s="4" t="s">
        <v>89</v>
      </c>
      <c r="D31" s="4"/>
      <c r="E31" s="4" t="s">
        <v>339</v>
      </c>
      <c r="F31" s="4" t="s">
        <v>340</v>
      </c>
      <c r="G31" s="4" t="s">
        <v>320</v>
      </c>
      <c r="H31" s="4">
        <v>2109</v>
      </c>
      <c r="I31" s="3">
        <v>42618</v>
      </c>
      <c r="J31" s="4" t="s">
        <v>321</v>
      </c>
    </row>
    <row r="32" spans="1:10" s="10" customFormat="1" ht="15.75" thickBot="1" x14ac:dyDescent="0.3">
      <c r="A32" s="9">
        <v>22</v>
      </c>
      <c r="B32" s="10" t="s">
        <v>154</v>
      </c>
      <c r="C32" s="4" t="s">
        <v>89</v>
      </c>
      <c r="D32" s="4"/>
      <c r="E32" s="4" t="s">
        <v>341</v>
      </c>
      <c r="F32" s="4" t="s">
        <v>342</v>
      </c>
      <c r="G32" s="4" t="s">
        <v>320</v>
      </c>
      <c r="H32" s="4">
        <v>2006</v>
      </c>
      <c r="I32" s="3">
        <v>42611</v>
      </c>
      <c r="J32" s="4" t="s">
        <v>321</v>
      </c>
    </row>
    <row r="33" spans="1:10" s="10" customFormat="1" ht="15.75" thickBot="1" x14ac:dyDescent="0.3">
      <c r="A33" s="9">
        <v>23</v>
      </c>
      <c r="B33" s="10" t="s">
        <v>155</v>
      </c>
      <c r="C33" s="4" t="s">
        <v>89</v>
      </c>
      <c r="D33" s="4"/>
      <c r="E33" s="4" t="s">
        <v>341</v>
      </c>
      <c r="F33" s="4" t="s">
        <v>343</v>
      </c>
      <c r="G33" s="4" t="s">
        <v>320</v>
      </c>
      <c r="H33" s="4">
        <v>391</v>
      </c>
      <c r="I33" s="3">
        <v>42790</v>
      </c>
      <c r="J33" s="4" t="s">
        <v>321</v>
      </c>
    </row>
    <row r="34" spans="1:10" s="10" customFormat="1" ht="15.75" thickBot="1" x14ac:dyDescent="0.3">
      <c r="A34" s="9">
        <v>24</v>
      </c>
      <c r="B34" s="10" t="s">
        <v>156</v>
      </c>
      <c r="C34" s="4" t="s">
        <v>89</v>
      </c>
      <c r="D34" s="4"/>
      <c r="E34" s="4" t="s">
        <v>341</v>
      </c>
      <c r="F34" s="4" t="s">
        <v>342</v>
      </c>
      <c r="G34" s="4" t="s">
        <v>320</v>
      </c>
      <c r="H34" s="4">
        <v>2943</v>
      </c>
      <c r="I34" s="3">
        <v>43315</v>
      </c>
      <c r="J34" s="4" t="s">
        <v>321</v>
      </c>
    </row>
    <row r="35" spans="1:10" s="10" customFormat="1" ht="15.75" thickBot="1" x14ac:dyDescent="0.3">
      <c r="A35" s="9">
        <v>25</v>
      </c>
      <c r="B35" s="10" t="s">
        <v>157</v>
      </c>
      <c r="C35" s="4" t="s">
        <v>89</v>
      </c>
      <c r="D35" s="4"/>
      <c r="E35" s="4" t="s">
        <v>344</v>
      </c>
      <c r="F35" s="4" t="s">
        <v>345</v>
      </c>
      <c r="G35" s="4" t="s">
        <v>320</v>
      </c>
      <c r="H35" s="4">
        <v>4495</v>
      </c>
      <c r="I35" s="3">
        <v>43097</v>
      </c>
      <c r="J35" s="4" t="s">
        <v>321</v>
      </c>
    </row>
    <row r="350983" spans="1:1" x14ac:dyDescent="0.25">
      <c r="A350983" t="s">
        <v>89</v>
      </c>
    </row>
    <row r="350984" spans="1:1" x14ac:dyDescent="0.25">
      <c r="A350984" t="s">
        <v>91</v>
      </c>
    </row>
  </sheetData>
  <mergeCells count="1">
    <mergeCell ref="B8:J8"/>
  </mergeCells>
  <dataValidations count="8">
    <dataValidation type="list" allowBlank="1" showInputMessage="1" showErrorMessage="1" errorTitle="Entrada no válida" error="Por favor seleccione un elemento de la lista" promptTitle="Seleccione un elemento de la lista" prompt=" Unicamente seleccione NO, cuando no diligencie este form para este período. Complete formulario así: Número o caracter DIGITE 0 (cero). Lista FORMULARIO SIN INFO Fecha OBLIGATORIA, DIGITE 1900/01/01" sqref="C11:C35" xr:uid="{00000000-0002-0000-0800-000000000000}">
      <formula1>$A$350982:$A$350984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sqref="D11:D35" xr:uid="{00000000-0002-0000-08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gistre DE MANERA COMPLETA el nombre del reglamento ó manual. (MÁX. 390 CARACTERES) Inserte tantas filas como reglam ó manuales hayan sido establecidos durante la gestión como Representante Legal." sqref="E11:E35" xr:uid="{00000000-0002-0000-0800-000002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la descripción del reglamento ó manual. (MÁX. 390 CARACTERES)" sqref="F11:F35" xr:uid="{00000000-0002-0000-0800-000003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el TIPO de MECANISMO DE ADOPCIÓN del reglamento ó manual. Ej.: RESOLUCIÓN, ACTA, MEMORANDO, etc. (MÁX. 390 CARACTERES)" sqref="G11:G35" xr:uid="{00000000-0002-0000-0800-000004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el No. de ACTO ADMINISTRATIVO DE ADOPCIÓN del reglamento ó manual. (MÁX. 390 CARACTERES)" sqref="H11:H35" xr:uid="{00000000-0002-0000-0800-000005000000}">
      <formula1>0</formula1>
      <formula2>390</formula2>
    </dataValidation>
    <dataValidation type="date" allowBlank="1" showInputMessage="1" errorTitle="Entrada no válida" error="Por favor escriba una fecha válida (AAAA/MM/DD)" promptTitle="Ingrese una fecha (AAAA/MM/DD)" prompt=" Registre la FECHA DE ADOPCIÓN del reglamento ó manual. (FORMATO AAAA/MM/DD)" sqref="I11:I35" xr:uid="{00000000-0002-0000-0800-000006000000}">
      <formula1>1900/1/1</formula1>
      <formula2>3000/1/1</formula2>
    </dataValidation>
    <dataValidation type="textLength" allowBlank="1" showInputMessage="1" showErrorMessage="1" errorTitle="Entrada no válida" error="Escriba un texto  Maximo 390 Caracteres" promptTitle="Cualquier contenido Maximo 390 Caracteres" prompt=" Registre aspectos importantes a considerar. (MÁX. 390 CARACTERES)" sqref="J11:J35" xr:uid="{00000000-0002-0000-0800-000007000000}">
      <formula1>0</formula1>
      <formula2>390</formula2>
    </dataValidation>
  </dataValidation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8C15A2-5B08-4A50-AD05-097B6441F37D}">
  <dimension ref="B1:C799"/>
  <sheetViews>
    <sheetView workbookViewId="0">
      <selection activeCell="G17" sqref="G17"/>
    </sheetView>
  </sheetViews>
  <sheetFormatPr baseColWidth="10" defaultRowHeight="15" x14ac:dyDescent="0.25"/>
  <cols>
    <col min="1" max="1" width="11.42578125" style="19"/>
    <col min="2" max="2" width="7.28515625" style="19" customWidth="1"/>
    <col min="3" max="3" width="84.42578125" style="26" customWidth="1"/>
    <col min="4" max="16384" width="11.42578125" style="19"/>
  </cols>
  <sheetData>
    <row r="1" spans="2:3" x14ac:dyDescent="0.25">
      <c r="B1" s="22" t="s">
        <v>398</v>
      </c>
      <c r="C1" s="23" t="s">
        <v>399</v>
      </c>
    </row>
    <row r="2" spans="2:3" x14ac:dyDescent="0.25">
      <c r="B2" s="24">
        <v>3</v>
      </c>
      <c r="C2" s="25" t="s">
        <v>400</v>
      </c>
    </row>
    <row r="3" spans="2:3" x14ac:dyDescent="0.25">
      <c r="B3" s="24">
        <v>4424</v>
      </c>
      <c r="C3" s="25" t="s">
        <v>401</v>
      </c>
    </row>
    <row r="4" spans="2:3" x14ac:dyDescent="0.25">
      <c r="B4" s="24">
        <v>4425</v>
      </c>
      <c r="C4" s="25" t="s">
        <v>402</v>
      </c>
    </row>
    <row r="5" spans="2:3" x14ac:dyDescent="0.25">
      <c r="B5" s="24">
        <v>5049</v>
      </c>
      <c r="C5" s="25" t="s">
        <v>403</v>
      </c>
    </row>
    <row r="6" spans="2:3" x14ac:dyDescent="0.25">
      <c r="B6" s="24">
        <v>5218</v>
      </c>
      <c r="C6" s="25" t="s">
        <v>404</v>
      </c>
    </row>
    <row r="7" spans="2:3" x14ac:dyDescent="0.25">
      <c r="B7" s="24">
        <v>5226</v>
      </c>
      <c r="C7" s="25" t="s">
        <v>405</v>
      </c>
    </row>
    <row r="8" spans="2:3" x14ac:dyDescent="0.25">
      <c r="B8" s="24">
        <v>5258</v>
      </c>
      <c r="C8" s="25" t="s">
        <v>406</v>
      </c>
    </row>
    <row r="9" spans="2:3" x14ac:dyDescent="0.25">
      <c r="B9" s="24">
        <v>5261</v>
      </c>
      <c r="C9" s="25" t="s">
        <v>407</v>
      </c>
    </row>
    <row r="10" spans="2:3" x14ac:dyDescent="0.25">
      <c r="B10" s="24">
        <v>5317</v>
      </c>
      <c r="C10" s="25" t="s">
        <v>408</v>
      </c>
    </row>
    <row r="11" spans="2:3" x14ac:dyDescent="0.25">
      <c r="B11" s="24">
        <v>5415</v>
      </c>
      <c r="C11" s="25" t="s">
        <v>409</v>
      </c>
    </row>
    <row r="12" spans="2:3" x14ac:dyDescent="0.25">
      <c r="B12" s="24">
        <v>5414</v>
      </c>
      <c r="C12" s="25" t="s">
        <v>409</v>
      </c>
    </row>
    <row r="13" spans="2:3" x14ac:dyDescent="0.25">
      <c r="B13" s="24">
        <v>76</v>
      </c>
      <c r="C13" s="25" t="s">
        <v>410</v>
      </c>
    </row>
    <row r="14" spans="2:3" x14ac:dyDescent="0.25">
      <c r="B14" s="24">
        <v>93</v>
      </c>
      <c r="C14" s="25" t="s">
        <v>410</v>
      </c>
    </row>
    <row r="15" spans="2:3" x14ac:dyDescent="0.25">
      <c r="B15" s="24">
        <v>142</v>
      </c>
      <c r="C15" s="25" t="s">
        <v>411</v>
      </c>
    </row>
    <row r="16" spans="2:3" x14ac:dyDescent="0.25">
      <c r="B16" s="24">
        <v>1552</v>
      </c>
      <c r="C16" s="25" t="s">
        <v>412</v>
      </c>
    </row>
    <row r="17" spans="2:3" x14ac:dyDescent="0.25">
      <c r="B17" s="24">
        <v>1553</v>
      </c>
      <c r="C17" s="25" t="s">
        <v>412</v>
      </c>
    </row>
    <row r="18" spans="2:3" x14ac:dyDescent="0.25">
      <c r="B18" s="24">
        <v>3242</v>
      </c>
      <c r="C18" s="25" t="s">
        <v>413</v>
      </c>
    </row>
    <row r="19" spans="2:3" x14ac:dyDescent="0.25">
      <c r="B19" s="24">
        <v>3347</v>
      </c>
      <c r="C19" s="25" t="s">
        <v>414</v>
      </c>
    </row>
    <row r="20" spans="2:3" x14ac:dyDescent="0.25">
      <c r="B20" s="24">
        <v>3505</v>
      </c>
      <c r="C20" s="25" t="s">
        <v>415</v>
      </c>
    </row>
    <row r="21" spans="2:3" x14ac:dyDescent="0.25">
      <c r="B21" s="24">
        <v>3922</v>
      </c>
      <c r="C21" s="25" t="s">
        <v>416</v>
      </c>
    </row>
    <row r="22" spans="2:3" x14ac:dyDescent="0.25">
      <c r="B22" s="24">
        <v>3935</v>
      </c>
      <c r="C22" s="25" t="s">
        <v>417</v>
      </c>
    </row>
    <row r="23" spans="2:3" x14ac:dyDescent="0.25">
      <c r="B23" s="24">
        <v>4375</v>
      </c>
      <c r="C23" s="25" t="s">
        <v>418</v>
      </c>
    </row>
    <row r="24" spans="2:3" x14ac:dyDescent="0.25">
      <c r="B24" s="24">
        <v>4376</v>
      </c>
      <c r="C24" s="25" t="s">
        <v>419</v>
      </c>
    </row>
    <row r="25" spans="2:3" x14ac:dyDescent="0.25">
      <c r="B25" s="24">
        <v>5021</v>
      </c>
      <c r="C25" s="25" t="s">
        <v>420</v>
      </c>
    </row>
    <row r="26" spans="2:3" x14ac:dyDescent="0.25">
      <c r="B26" s="24">
        <v>5089</v>
      </c>
      <c r="C26" s="25" t="s">
        <v>421</v>
      </c>
    </row>
    <row r="27" spans="2:3" x14ac:dyDescent="0.25">
      <c r="B27" s="24">
        <v>5090</v>
      </c>
      <c r="C27" s="25" t="s">
        <v>422</v>
      </c>
    </row>
    <row r="28" spans="2:3" x14ac:dyDescent="0.25">
      <c r="B28" s="24">
        <v>5091</v>
      </c>
      <c r="C28" s="25" t="s">
        <v>422</v>
      </c>
    </row>
    <row r="29" spans="2:3" x14ac:dyDescent="0.25">
      <c r="B29" s="24">
        <v>5092</v>
      </c>
      <c r="C29" s="25" t="s">
        <v>423</v>
      </c>
    </row>
    <row r="30" spans="2:3" x14ac:dyDescent="0.25">
      <c r="B30" s="24">
        <v>5168</v>
      </c>
      <c r="C30" s="25" t="s">
        <v>424</v>
      </c>
    </row>
    <row r="31" spans="2:3" x14ac:dyDescent="0.25">
      <c r="B31" s="24">
        <v>5169</v>
      </c>
      <c r="C31" s="25" t="s">
        <v>425</v>
      </c>
    </row>
    <row r="32" spans="2:3" x14ac:dyDescent="0.25">
      <c r="B32" s="24">
        <v>5170</v>
      </c>
      <c r="C32" s="25" t="s">
        <v>425</v>
      </c>
    </row>
    <row r="33" spans="2:3" x14ac:dyDescent="0.25">
      <c r="B33" s="24">
        <v>5171</v>
      </c>
      <c r="C33" s="25" t="s">
        <v>425</v>
      </c>
    </row>
    <row r="34" spans="2:3" x14ac:dyDescent="0.25">
      <c r="B34" s="24">
        <v>5172</v>
      </c>
      <c r="C34" s="25" t="s">
        <v>425</v>
      </c>
    </row>
    <row r="35" spans="2:3" x14ac:dyDescent="0.25">
      <c r="B35" s="24">
        <v>5173</v>
      </c>
      <c r="C35" s="25" t="s">
        <v>425</v>
      </c>
    </row>
    <row r="36" spans="2:3" x14ac:dyDescent="0.25">
      <c r="B36" s="24">
        <v>5174</v>
      </c>
      <c r="C36" s="25" t="s">
        <v>426</v>
      </c>
    </row>
    <row r="37" spans="2:3" x14ac:dyDescent="0.25">
      <c r="B37" s="24">
        <v>5175</v>
      </c>
      <c r="C37" s="25" t="s">
        <v>427</v>
      </c>
    </row>
    <row r="38" spans="2:3" x14ac:dyDescent="0.25">
      <c r="B38" s="24">
        <v>5216</v>
      </c>
      <c r="C38" s="25" t="s">
        <v>428</v>
      </c>
    </row>
    <row r="39" spans="2:3" x14ac:dyDescent="0.25">
      <c r="B39" s="24">
        <v>5217</v>
      </c>
      <c r="C39" s="25" t="s">
        <v>428</v>
      </c>
    </row>
    <row r="40" spans="2:3" x14ac:dyDescent="0.25">
      <c r="B40" s="24">
        <v>5319</v>
      </c>
      <c r="C40" s="25" t="s">
        <v>429</v>
      </c>
    </row>
    <row r="41" spans="2:3" x14ac:dyDescent="0.25">
      <c r="B41" s="24">
        <v>5320</v>
      </c>
      <c r="C41" s="25" t="s">
        <v>429</v>
      </c>
    </row>
    <row r="42" spans="2:3" x14ac:dyDescent="0.25">
      <c r="B42" s="24">
        <v>5321</v>
      </c>
      <c r="C42" s="25" t="s">
        <v>429</v>
      </c>
    </row>
    <row r="43" spans="2:3" x14ac:dyDescent="0.25">
      <c r="B43" s="24">
        <v>5322</v>
      </c>
      <c r="C43" s="25" t="s">
        <v>429</v>
      </c>
    </row>
    <row r="44" spans="2:3" x14ac:dyDescent="0.25">
      <c r="B44" s="24">
        <v>5323</v>
      </c>
      <c r="C44" s="25" t="s">
        <v>429</v>
      </c>
    </row>
    <row r="45" spans="2:3" x14ac:dyDescent="0.25">
      <c r="B45" s="24">
        <v>5324</v>
      </c>
      <c r="C45" s="25" t="s">
        <v>429</v>
      </c>
    </row>
    <row r="46" spans="2:3" x14ac:dyDescent="0.25">
      <c r="B46" s="24">
        <v>5325</v>
      </c>
      <c r="C46" s="25" t="s">
        <v>429</v>
      </c>
    </row>
    <row r="47" spans="2:3" x14ac:dyDescent="0.25">
      <c r="B47" s="24">
        <v>5326</v>
      </c>
      <c r="C47" s="25" t="s">
        <v>429</v>
      </c>
    </row>
    <row r="48" spans="2:3" x14ac:dyDescent="0.25">
      <c r="B48" s="24">
        <v>5327</v>
      </c>
      <c r="C48" s="25" t="s">
        <v>429</v>
      </c>
    </row>
    <row r="49" spans="2:3" x14ac:dyDescent="0.25">
      <c r="B49" s="24">
        <v>5328</v>
      </c>
      <c r="C49" s="25" t="s">
        <v>429</v>
      </c>
    </row>
    <row r="50" spans="2:3" x14ac:dyDescent="0.25">
      <c r="B50" s="24">
        <v>5329</v>
      </c>
      <c r="C50" s="25" t="s">
        <v>429</v>
      </c>
    </row>
    <row r="51" spans="2:3" x14ac:dyDescent="0.25">
      <c r="B51" s="24">
        <v>5330</v>
      </c>
      <c r="C51" s="25" t="s">
        <v>429</v>
      </c>
    </row>
    <row r="52" spans="2:3" x14ac:dyDescent="0.25">
      <c r="B52" s="24">
        <v>5331</v>
      </c>
      <c r="C52" s="25" t="s">
        <v>429</v>
      </c>
    </row>
    <row r="53" spans="2:3" x14ac:dyDescent="0.25">
      <c r="B53" s="24">
        <v>5332</v>
      </c>
      <c r="C53" s="25" t="s">
        <v>429</v>
      </c>
    </row>
    <row r="54" spans="2:3" x14ac:dyDescent="0.25">
      <c r="B54" s="24">
        <v>5333</v>
      </c>
      <c r="C54" s="25" t="s">
        <v>429</v>
      </c>
    </row>
    <row r="55" spans="2:3" x14ac:dyDescent="0.25">
      <c r="B55" s="24">
        <v>5334</v>
      </c>
      <c r="C55" s="25" t="s">
        <v>429</v>
      </c>
    </row>
    <row r="56" spans="2:3" x14ac:dyDescent="0.25">
      <c r="B56" s="24">
        <v>5335</v>
      </c>
      <c r="C56" s="25" t="s">
        <v>429</v>
      </c>
    </row>
    <row r="57" spans="2:3" x14ac:dyDescent="0.25">
      <c r="B57" s="24">
        <v>5336</v>
      </c>
      <c r="C57" s="25" t="s">
        <v>429</v>
      </c>
    </row>
    <row r="58" spans="2:3" x14ac:dyDescent="0.25">
      <c r="B58" s="24">
        <v>5337</v>
      </c>
      <c r="C58" s="25" t="s">
        <v>429</v>
      </c>
    </row>
    <row r="59" spans="2:3" x14ac:dyDescent="0.25">
      <c r="B59" s="24">
        <v>5338</v>
      </c>
      <c r="C59" s="25" t="s">
        <v>429</v>
      </c>
    </row>
    <row r="60" spans="2:3" x14ac:dyDescent="0.25">
      <c r="B60" s="24">
        <v>5339</v>
      </c>
      <c r="C60" s="25" t="s">
        <v>429</v>
      </c>
    </row>
    <row r="61" spans="2:3" x14ac:dyDescent="0.25">
      <c r="B61" s="24">
        <v>5410</v>
      </c>
      <c r="C61" s="25" t="s">
        <v>430</v>
      </c>
    </row>
    <row r="62" spans="2:3" x14ac:dyDescent="0.25">
      <c r="B62" s="24">
        <v>5413</v>
      </c>
      <c r="C62" s="25" t="s">
        <v>430</v>
      </c>
    </row>
    <row r="63" spans="2:3" x14ac:dyDescent="0.25">
      <c r="B63" s="24">
        <v>5416</v>
      </c>
      <c r="C63" s="25" t="s">
        <v>431</v>
      </c>
    </row>
    <row r="64" spans="2:3" x14ac:dyDescent="0.25">
      <c r="B64" s="24">
        <v>3428</v>
      </c>
      <c r="C64" s="25" t="s">
        <v>432</v>
      </c>
    </row>
    <row r="65" spans="2:3" x14ac:dyDescent="0.25">
      <c r="B65" s="24">
        <v>3757</v>
      </c>
      <c r="C65" s="25" t="s">
        <v>433</v>
      </c>
    </row>
    <row r="66" spans="2:3" x14ac:dyDescent="0.25">
      <c r="B66" s="24">
        <v>3908</v>
      </c>
      <c r="C66" s="25" t="s">
        <v>434</v>
      </c>
    </row>
    <row r="67" spans="2:3" x14ac:dyDescent="0.25">
      <c r="B67" s="24">
        <v>3909</v>
      </c>
      <c r="C67" s="25" t="s">
        <v>435</v>
      </c>
    </row>
    <row r="68" spans="2:3" x14ac:dyDescent="0.25">
      <c r="B68" s="24">
        <v>3910</v>
      </c>
      <c r="C68" s="25" t="s">
        <v>436</v>
      </c>
    </row>
    <row r="69" spans="2:3" x14ac:dyDescent="0.25">
      <c r="B69" s="24">
        <v>3911</v>
      </c>
      <c r="C69" s="25" t="s">
        <v>437</v>
      </c>
    </row>
    <row r="70" spans="2:3" x14ac:dyDescent="0.25">
      <c r="B70" s="24">
        <v>3912</v>
      </c>
      <c r="C70" s="25" t="s">
        <v>438</v>
      </c>
    </row>
    <row r="71" spans="2:3" x14ac:dyDescent="0.25">
      <c r="B71" s="24">
        <v>3913</v>
      </c>
      <c r="C71" s="25" t="s">
        <v>439</v>
      </c>
    </row>
    <row r="72" spans="2:3" x14ac:dyDescent="0.25">
      <c r="B72" s="24">
        <v>3914</v>
      </c>
      <c r="C72" s="25" t="s">
        <v>440</v>
      </c>
    </row>
    <row r="73" spans="2:3" x14ac:dyDescent="0.25">
      <c r="B73" s="24">
        <v>5044</v>
      </c>
      <c r="C73" s="25" t="s">
        <v>441</v>
      </c>
    </row>
    <row r="74" spans="2:3" x14ac:dyDescent="0.25">
      <c r="B74" s="24">
        <v>326</v>
      </c>
      <c r="C74" s="25" t="s">
        <v>442</v>
      </c>
    </row>
    <row r="75" spans="2:3" x14ac:dyDescent="0.25">
      <c r="B75" s="24">
        <v>328</v>
      </c>
      <c r="C75" s="25" t="s">
        <v>443</v>
      </c>
    </row>
    <row r="76" spans="2:3" x14ac:dyDescent="0.25">
      <c r="B76" s="24">
        <v>1832</v>
      </c>
      <c r="C76" s="25" t="s">
        <v>443</v>
      </c>
    </row>
    <row r="77" spans="2:3" x14ac:dyDescent="0.25">
      <c r="B77" s="24">
        <v>3875</v>
      </c>
      <c r="C77" s="25" t="s">
        <v>444</v>
      </c>
    </row>
    <row r="78" spans="2:3" x14ac:dyDescent="0.25">
      <c r="B78" s="24">
        <v>3876</v>
      </c>
      <c r="C78" s="25" t="s">
        <v>444</v>
      </c>
    </row>
    <row r="79" spans="2:3" x14ac:dyDescent="0.25">
      <c r="B79" s="24">
        <v>3877</v>
      </c>
      <c r="C79" s="25" t="s">
        <v>444</v>
      </c>
    </row>
    <row r="80" spans="2:3" x14ac:dyDescent="0.25">
      <c r="B80" s="24">
        <v>3895</v>
      </c>
      <c r="C80" s="25" t="s">
        <v>445</v>
      </c>
    </row>
    <row r="81" spans="2:3" x14ac:dyDescent="0.25">
      <c r="B81" s="24">
        <v>3917</v>
      </c>
      <c r="C81" s="25" t="s">
        <v>446</v>
      </c>
    </row>
    <row r="82" spans="2:3" x14ac:dyDescent="0.25">
      <c r="B82" s="24">
        <v>3918</v>
      </c>
      <c r="C82" s="25" t="s">
        <v>447</v>
      </c>
    </row>
    <row r="83" spans="2:3" x14ac:dyDescent="0.25">
      <c r="B83" s="24">
        <v>3919</v>
      </c>
      <c r="C83" s="25" t="s">
        <v>448</v>
      </c>
    </row>
    <row r="84" spans="2:3" x14ac:dyDescent="0.25">
      <c r="B84" s="24">
        <v>3920</v>
      </c>
      <c r="C84" s="25" t="s">
        <v>449</v>
      </c>
    </row>
    <row r="85" spans="2:3" x14ac:dyDescent="0.25">
      <c r="B85" s="24">
        <v>3921</v>
      </c>
      <c r="C85" s="25" t="s">
        <v>450</v>
      </c>
    </row>
    <row r="86" spans="2:3" x14ac:dyDescent="0.25">
      <c r="B86" s="24">
        <v>3993</v>
      </c>
      <c r="C86" s="25" t="s">
        <v>451</v>
      </c>
    </row>
    <row r="87" spans="2:3" x14ac:dyDescent="0.25">
      <c r="B87" s="24">
        <v>3994</v>
      </c>
      <c r="C87" s="25" t="s">
        <v>452</v>
      </c>
    </row>
    <row r="88" spans="2:3" x14ac:dyDescent="0.25">
      <c r="B88" s="24">
        <v>4291</v>
      </c>
      <c r="C88" s="25" t="s">
        <v>453</v>
      </c>
    </row>
    <row r="89" spans="2:3" x14ac:dyDescent="0.25">
      <c r="B89" s="24">
        <v>4576</v>
      </c>
      <c r="C89" s="25" t="s">
        <v>454</v>
      </c>
    </row>
    <row r="90" spans="2:3" x14ac:dyDescent="0.25">
      <c r="B90" s="24">
        <v>5001</v>
      </c>
      <c r="C90" s="25" t="s">
        <v>455</v>
      </c>
    </row>
    <row r="91" spans="2:3" x14ac:dyDescent="0.25">
      <c r="B91" s="24">
        <v>5002</v>
      </c>
      <c r="C91" s="25" t="s">
        <v>456</v>
      </c>
    </row>
    <row r="92" spans="2:3" x14ac:dyDescent="0.25">
      <c r="B92" s="24">
        <v>5003</v>
      </c>
      <c r="C92" s="25" t="s">
        <v>457</v>
      </c>
    </row>
    <row r="93" spans="2:3" x14ac:dyDescent="0.25">
      <c r="B93" s="24">
        <v>5004</v>
      </c>
      <c r="C93" s="25" t="s">
        <v>458</v>
      </c>
    </row>
    <row r="94" spans="2:3" x14ac:dyDescent="0.25">
      <c r="B94" s="24">
        <v>5005</v>
      </c>
      <c r="C94" s="25" t="s">
        <v>459</v>
      </c>
    </row>
    <row r="95" spans="2:3" x14ac:dyDescent="0.25">
      <c r="B95" s="24">
        <v>5006</v>
      </c>
      <c r="C95" s="25" t="s">
        <v>460</v>
      </c>
    </row>
    <row r="96" spans="2:3" x14ac:dyDescent="0.25">
      <c r="B96" s="24">
        <v>5007</v>
      </c>
      <c r="C96" s="25" t="s">
        <v>461</v>
      </c>
    </row>
    <row r="97" spans="2:3" x14ac:dyDescent="0.25">
      <c r="B97" s="24">
        <v>5008</v>
      </c>
      <c r="C97" s="25" t="s">
        <v>462</v>
      </c>
    </row>
    <row r="98" spans="2:3" x14ac:dyDescent="0.25">
      <c r="B98" s="24">
        <v>5009</v>
      </c>
      <c r="C98" s="25" t="s">
        <v>462</v>
      </c>
    </row>
    <row r="99" spans="2:3" x14ac:dyDescent="0.25">
      <c r="B99" s="24">
        <v>5010</v>
      </c>
      <c r="C99" s="25" t="s">
        <v>462</v>
      </c>
    </row>
    <row r="100" spans="2:3" x14ac:dyDescent="0.25">
      <c r="B100" s="24">
        <v>5011</v>
      </c>
      <c r="C100" s="25" t="s">
        <v>462</v>
      </c>
    </row>
    <row r="101" spans="2:3" x14ac:dyDescent="0.25">
      <c r="B101" s="24">
        <v>5012</v>
      </c>
      <c r="C101" s="25" t="s">
        <v>463</v>
      </c>
    </row>
    <row r="102" spans="2:3" x14ac:dyDescent="0.25">
      <c r="B102" s="24">
        <v>5013</v>
      </c>
      <c r="C102" s="25" t="s">
        <v>463</v>
      </c>
    </row>
    <row r="103" spans="2:3" x14ac:dyDescent="0.25">
      <c r="B103" s="24">
        <v>5023</v>
      </c>
      <c r="C103" s="25" t="s">
        <v>464</v>
      </c>
    </row>
    <row r="104" spans="2:3" x14ac:dyDescent="0.25">
      <c r="B104" s="24">
        <v>5024</v>
      </c>
      <c r="C104" s="25" t="s">
        <v>465</v>
      </c>
    </row>
    <row r="105" spans="2:3" x14ac:dyDescent="0.25">
      <c r="B105" s="24">
        <v>5025</v>
      </c>
      <c r="C105" s="25" t="s">
        <v>466</v>
      </c>
    </row>
    <row r="106" spans="2:3" x14ac:dyDescent="0.25">
      <c r="B106" s="24">
        <v>5026</v>
      </c>
      <c r="C106" s="25" t="s">
        <v>467</v>
      </c>
    </row>
    <row r="107" spans="2:3" x14ac:dyDescent="0.25">
      <c r="B107" s="24">
        <v>5027</v>
      </c>
      <c r="C107" s="25" t="s">
        <v>467</v>
      </c>
    </row>
    <row r="108" spans="2:3" x14ac:dyDescent="0.25">
      <c r="B108" s="24">
        <v>5028</v>
      </c>
      <c r="C108" s="25" t="s">
        <v>468</v>
      </c>
    </row>
    <row r="109" spans="2:3" x14ac:dyDescent="0.25">
      <c r="B109" s="24">
        <v>5221</v>
      </c>
      <c r="C109" s="25" t="s">
        <v>469</v>
      </c>
    </row>
    <row r="110" spans="2:3" x14ac:dyDescent="0.25">
      <c r="B110" s="24">
        <v>5222</v>
      </c>
      <c r="C110" s="25" t="s">
        <v>470</v>
      </c>
    </row>
    <row r="111" spans="2:3" x14ac:dyDescent="0.25">
      <c r="B111" s="24">
        <v>5223</v>
      </c>
      <c r="C111" s="25" t="s">
        <v>471</v>
      </c>
    </row>
    <row r="112" spans="2:3" x14ac:dyDescent="0.25">
      <c r="B112" s="24">
        <v>5250</v>
      </c>
      <c r="C112" s="25" t="s">
        <v>472</v>
      </c>
    </row>
    <row r="113" spans="2:3" x14ac:dyDescent="0.25">
      <c r="B113" s="24">
        <v>5251</v>
      </c>
      <c r="C113" s="25" t="s">
        <v>473</v>
      </c>
    </row>
    <row r="114" spans="2:3" x14ac:dyDescent="0.25">
      <c r="B114" s="24">
        <v>5252</v>
      </c>
      <c r="C114" s="25" t="s">
        <v>474</v>
      </c>
    </row>
    <row r="115" spans="2:3" x14ac:dyDescent="0.25">
      <c r="B115" s="24">
        <v>5253</v>
      </c>
      <c r="C115" s="25" t="s">
        <v>475</v>
      </c>
    </row>
    <row r="116" spans="2:3" x14ac:dyDescent="0.25">
      <c r="B116" s="24">
        <v>5254</v>
      </c>
      <c r="C116" s="25" t="s">
        <v>476</v>
      </c>
    </row>
    <row r="117" spans="2:3" x14ac:dyDescent="0.25">
      <c r="B117" s="24">
        <v>5255</v>
      </c>
      <c r="C117" s="25" t="s">
        <v>477</v>
      </c>
    </row>
    <row r="118" spans="2:3" x14ac:dyDescent="0.25">
      <c r="B118" s="24">
        <v>5256</v>
      </c>
      <c r="C118" s="25" t="s">
        <v>477</v>
      </c>
    </row>
    <row r="119" spans="2:3" x14ac:dyDescent="0.25">
      <c r="B119" s="24">
        <v>5257</v>
      </c>
      <c r="C119" s="25" t="s">
        <v>477</v>
      </c>
    </row>
    <row r="120" spans="2:3" x14ac:dyDescent="0.25">
      <c r="B120" s="24">
        <v>5262</v>
      </c>
      <c r="C120" s="25" t="s">
        <v>478</v>
      </c>
    </row>
    <row r="121" spans="2:3" x14ac:dyDescent="0.25">
      <c r="B121" s="24">
        <v>5263</v>
      </c>
      <c r="C121" s="25" t="s">
        <v>479</v>
      </c>
    </row>
    <row r="122" spans="2:3" x14ac:dyDescent="0.25">
      <c r="B122" s="24">
        <v>5264</v>
      </c>
      <c r="C122" s="25" t="s">
        <v>480</v>
      </c>
    </row>
    <row r="123" spans="2:3" x14ac:dyDescent="0.25">
      <c r="B123" s="24">
        <v>5265</v>
      </c>
      <c r="C123" s="25" t="s">
        <v>480</v>
      </c>
    </row>
    <row r="124" spans="2:3" x14ac:dyDescent="0.25">
      <c r="B124" s="24">
        <v>5266</v>
      </c>
      <c r="C124" s="25" t="s">
        <v>480</v>
      </c>
    </row>
    <row r="125" spans="2:3" x14ac:dyDescent="0.25">
      <c r="B125" s="24">
        <v>5267</v>
      </c>
      <c r="C125" s="25" t="s">
        <v>481</v>
      </c>
    </row>
    <row r="126" spans="2:3" x14ac:dyDescent="0.25">
      <c r="B126" s="24">
        <v>5268</v>
      </c>
      <c r="C126" s="25" t="s">
        <v>481</v>
      </c>
    </row>
    <row r="127" spans="2:3" x14ac:dyDescent="0.25">
      <c r="B127" s="24">
        <v>5269</v>
      </c>
      <c r="C127" s="25" t="s">
        <v>481</v>
      </c>
    </row>
    <row r="128" spans="2:3" x14ac:dyDescent="0.25">
      <c r="B128" s="24">
        <v>5270</v>
      </c>
      <c r="C128" s="25" t="s">
        <v>482</v>
      </c>
    </row>
    <row r="129" spans="2:3" x14ac:dyDescent="0.25">
      <c r="B129" s="24">
        <v>5271</v>
      </c>
      <c r="C129" s="25" t="s">
        <v>482</v>
      </c>
    </row>
    <row r="130" spans="2:3" x14ac:dyDescent="0.25">
      <c r="B130" s="24">
        <v>5272</v>
      </c>
      <c r="C130" s="25" t="s">
        <v>482</v>
      </c>
    </row>
    <row r="131" spans="2:3" x14ac:dyDescent="0.25">
      <c r="B131" s="24">
        <v>5273</v>
      </c>
      <c r="C131" s="25" t="s">
        <v>483</v>
      </c>
    </row>
    <row r="132" spans="2:3" x14ac:dyDescent="0.25">
      <c r="B132" s="24">
        <v>5274</v>
      </c>
      <c r="C132" s="25" t="s">
        <v>483</v>
      </c>
    </row>
    <row r="133" spans="2:3" x14ac:dyDescent="0.25">
      <c r="B133" s="24">
        <v>5275</v>
      </c>
      <c r="C133" s="25" t="s">
        <v>483</v>
      </c>
    </row>
    <row r="134" spans="2:3" x14ac:dyDescent="0.25">
      <c r="B134" s="24">
        <v>5276</v>
      </c>
      <c r="C134" s="25" t="s">
        <v>484</v>
      </c>
    </row>
    <row r="135" spans="2:3" x14ac:dyDescent="0.25">
      <c r="B135" s="24">
        <v>5277</v>
      </c>
      <c r="C135" s="25" t="s">
        <v>484</v>
      </c>
    </row>
    <row r="136" spans="2:3" x14ac:dyDescent="0.25">
      <c r="B136" s="24">
        <v>5278</v>
      </c>
      <c r="C136" s="25" t="s">
        <v>484</v>
      </c>
    </row>
    <row r="137" spans="2:3" x14ac:dyDescent="0.25">
      <c r="B137" s="24">
        <v>5279</v>
      </c>
      <c r="C137" s="25" t="s">
        <v>485</v>
      </c>
    </row>
    <row r="138" spans="2:3" x14ac:dyDescent="0.25">
      <c r="B138" s="24">
        <v>5280</v>
      </c>
      <c r="C138" s="25" t="s">
        <v>485</v>
      </c>
    </row>
    <row r="139" spans="2:3" x14ac:dyDescent="0.25">
      <c r="B139" s="24">
        <v>5281</v>
      </c>
      <c r="C139" s="25" t="s">
        <v>485</v>
      </c>
    </row>
    <row r="140" spans="2:3" x14ac:dyDescent="0.25">
      <c r="B140" s="24">
        <v>5282</v>
      </c>
      <c r="C140" s="25" t="s">
        <v>486</v>
      </c>
    </row>
    <row r="141" spans="2:3" x14ac:dyDescent="0.25">
      <c r="B141" s="24">
        <v>5283</v>
      </c>
      <c r="C141" s="25" t="s">
        <v>486</v>
      </c>
    </row>
    <row r="142" spans="2:3" x14ac:dyDescent="0.25">
      <c r="B142" s="24">
        <v>5284</v>
      </c>
      <c r="C142" s="25" t="s">
        <v>486</v>
      </c>
    </row>
    <row r="143" spans="2:3" x14ac:dyDescent="0.25">
      <c r="B143" s="24">
        <v>5285</v>
      </c>
      <c r="C143" s="25" t="s">
        <v>487</v>
      </c>
    </row>
    <row r="144" spans="2:3" x14ac:dyDescent="0.25">
      <c r="B144" s="24">
        <v>5286</v>
      </c>
      <c r="C144" s="25" t="s">
        <v>487</v>
      </c>
    </row>
    <row r="145" spans="2:3" x14ac:dyDescent="0.25">
      <c r="B145" s="24">
        <v>5287</v>
      </c>
      <c r="C145" s="25" t="s">
        <v>487</v>
      </c>
    </row>
    <row r="146" spans="2:3" x14ac:dyDescent="0.25">
      <c r="B146" s="24">
        <v>5288</v>
      </c>
      <c r="C146" s="25" t="s">
        <v>488</v>
      </c>
    </row>
    <row r="147" spans="2:3" x14ac:dyDescent="0.25">
      <c r="B147" s="24">
        <v>5289</v>
      </c>
      <c r="C147" s="25" t="s">
        <v>488</v>
      </c>
    </row>
    <row r="148" spans="2:3" x14ac:dyDescent="0.25">
      <c r="B148" s="24">
        <v>5290</v>
      </c>
      <c r="C148" s="25" t="s">
        <v>488</v>
      </c>
    </row>
    <row r="149" spans="2:3" x14ac:dyDescent="0.25">
      <c r="B149" s="24">
        <v>5291</v>
      </c>
      <c r="C149" s="25" t="s">
        <v>489</v>
      </c>
    </row>
    <row r="150" spans="2:3" x14ac:dyDescent="0.25">
      <c r="B150" s="24">
        <v>5292</v>
      </c>
      <c r="C150" s="25" t="s">
        <v>489</v>
      </c>
    </row>
    <row r="151" spans="2:3" x14ac:dyDescent="0.25">
      <c r="B151" s="24">
        <v>5293</v>
      </c>
      <c r="C151" s="25" t="s">
        <v>489</v>
      </c>
    </row>
    <row r="152" spans="2:3" x14ac:dyDescent="0.25">
      <c r="B152" s="24">
        <v>5294</v>
      </c>
      <c r="C152" s="25" t="s">
        <v>490</v>
      </c>
    </row>
    <row r="153" spans="2:3" x14ac:dyDescent="0.25">
      <c r="B153" s="24">
        <v>5295</v>
      </c>
      <c r="C153" s="25" t="s">
        <v>490</v>
      </c>
    </row>
    <row r="154" spans="2:3" x14ac:dyDescent="0.25">
      <c r="B154" s="24">
        <v>5296</v>
      </c>
      <c r="C154" s="25" t="s">
        <v>490</v>
      </c>
    </row>
    <row r="155" spans="2:3" x14ac:dyDescent="0.25">
      <c r="B155" s="24">
        <v>5297</v>
      </c>
      <c r="C155" s="25" t="s">
        <v>491</v>
      </c>
    </row>
    <row r="156" spans="2:3" x14ac:dyDescent="0.25">
      <c r="B156" s="24">
        <v>5298</v>
      </c>
      <c r="C156" s="25" t="s">
        <v>491</v>
      </c>
    </row>
    <row r="157" spans="2:3" x14ac:dyDescent="0.25">
      <c r="B157" s="24">
        <v>5299</v>
      </c>
      <c r="C157" s="25" t="s">
        <v>491</v>
      </c>
    </row>
    <row r="158" spans="2:3" x14ac:dyDescent="0.25">
      <c r="B158" s="24">
        <v>5300</v>
      </c>
      <c r="C158" s="25" t="s">
        <v>492</v>
      </c>
    </row>
    <row r="159" spans="2:3" x14ac:dyDescent="0.25">
      <c r="B159" s="24">
        <v>5301</v>
      </c>
      <c r="C159" s="25" t="s">
        <v>492</v>
      </c>
    </row>
    <row r="160" spans="2:3" x14ac:dyDescent="0.25">
      <c r="B160" s="24">
        <v>5302</v>
      </c>
      <c r="C160" s="25" t="s">
        <v>492</v>
      </c>
    </row>
    <row r="161" spans="2:3" x14ac:dyDescent="0.25">
      <c r="B161" s="24">
        <v>5303</v>
      </c>
      <c r="C161" s="25" t="s">
        <v>493</v>
      </c>
    </row>
    <row r="162" spans="2:3" x14ac:dyDescent="0.25">
      <c r="B162" s="24">
        <v>5304</v>
      </c>
      <c r="C162" s="25" t="s">
        <v>493</v>
      </c>
    </row>
    <row r="163" spans="2:3" x14ac:dyDescent="0.25">
      <c r="B163" s="24">
        <v>5305</v>
      </c>
      <c r="C163" s="25" t="s">
        <v>493</v>
      </c>
    </row>
    <row r="164" spans="2:3" x14ac:dyDescent="0.25">
      <c r="B164" s="24">
        <v>5306</v>
      </c>
      <c r="C164" s="25" t="s">
        <v>494</v>
      </c>
    </row>
    <row r="165" spans="2:3" x14ac:dyDescent="0.25">
      <c r="B165" s="24">
        <v>5307</v>
      </c>
      <c r="C165" s="25" t="s">
        <v>494</v>
      </c>
    </row>
    <row r="166" spans="2:3" x14ac:dyDescent="0.25">
      <c r="B166" s="24">
        <v>5308</v>
      </c>
      <c r="C166" s="25" t="s">
        <v>494</v>
      </c>
    </row>
    <row r="167" spans="2:3" x14ac:dyDescent="0.25">
      <c r="B167" s="24">
        <v>5309</v>
      </c>
      <c r="C167" s="25" t="s">
        <v>495</v>
      </c>
    </row>
    <row r="168" spans="2:3" x14ac:dyDescent="0.25">
      <c r="B168" s="24">
        <v>5310</v>
      </c>
      <c r="C168" s="25" t="s">
        <v>495</v>
      </c>
    </row>
    <row r="169" spans="2:3" x14ac:dyDescent="0.25">
      <c r="B169" s="24">
        <v>5311</v>
      </c>
      <c r="C169" s="25" t="s">
        <v>495</v>
      </c>
    </row>
    <row r="170" spans="2:3" x14ac:dyDescent="0.25">
      <c r="B170" s="24">
        <v>5312</v>
      </c>
      <c r="C170" s="25" t="s">
        <v>496</v>
      </c>
    </row>
    <row r="171" spans="2:3" x14ac:dyDescent="0.25">
      <c r="B171" s="24">
        <v>5313</v>
      </c>
      <c r="C171" s="25" t="s">
        <v>496</v>
      </c>
    </row>
    <row r="172" spans="2:3" x14ac:dyDescent="0.25">
      <c r="B172" s="24">
        <v>5314</v>
      </c>
      <c r="C172" s="25" t="s">
        <v>496</v>
      </c>
    </row>
    <row r="173" spans="2:3" x14ac:dyDescent="0.25">
      <c r="B173" s="24">
        <v>5315</v>
      </c>
      <c r="C173" s="25" t="s">
        <v>497</v>
      </c>
    </row>
    <row r="174" spans="2:3" x14ac:dyDescent="0.25">
      <c r="B174" s="24">
        <v>5316</v>
      </c>
      <c r="C174" s="25" t="s">
        <v>498</v>
      </c>
    </row>
    <row r="175" spans="2:3" x14ac:dyDescent="0.25">
      <c r="B175" s="24">
        <v>5402</v>
      </c>
      <c r="C175" s="25" t="s">
        <v>499</v>
      </c>
    </row>
    <row r="176" spans="2:3" x14ac:dyDescent="0.25">
      <c r="B176" s="24">
        <v>5403</v>
      </c>
      <c r="C176" s="25" t="s">
        <v>500</v>
      </c>
    </row>
    <row r="177" spans="2:3" x14ac:dyDescent="0.25">
      <c r="B177" s="24">
        <v>5404</v>
      </c>
      <c r="C177" s="25" t="s">
        <v>501</v>
      </c>
    </row>
    <row r="178" spans="2:3" x14ac:dyDescent="0.25">
      <c r="B178" s="24">
        <v>5405</v>
      </c>
      <c r="C178" s="25" t="s">
        <v>501</v>
      </c>
    </row>
    <row r="179" spans="2:3" x14ac:dyDescent="0.25">
      <c r="B179" s="24">
        <v>5406</v>
      </c>
      <c r="C179" s="25" t="s">
        <v>501</v>
      </c>
    </row>
    <row r="180" spans="2:3" x14ac:dyDescent="0.25">
      <c r="B180" s="24">
        <v>5407</v>
      </c>
      <c r="C180" s="25" t="s">
        <v>501</v>
      </c>
    </row>
    <row r="181" spans="2:3" x14ac:dyDescent="0.25">
      <c r="B181" s="24">
        <v>5408</v>
      </c>
      <c r="C181" s="25" t="s">
        <v>501</v>
      </c>
    </row>
    <row r="182" spans="2:3" x14ac:dyDescent="0.25">
      <c r="B182" s="24">
        <v>5409</v>
      </c>
      <c r="C182" s="25" t="s">
        <v>501</v>
      </c>
    </row>
    <row r="183" spans="2:3" x14ac:dyDescent="0.25">
      <c r="B183" s="24">
        <v>5411</v>
      </c>
      <c r="C183" s="25" t="s">
        <v>502</v>
      </c>
    </row>
    <row r="184" spans="2:3" x14ac:dyDescent="0.25">
      <c r="B184" s="24">
        <v>366</v>
      </c>
      <c r="C184" s="25" t="s">
        <v>503</v>
      </c>
    </row>
    <row r="185" spans="2:3" x14ac:dyDescent="0.25">
      <c r="B185" s="24">
        <v>4271</v>
      </c>
      <c r="C185" s="25" t="s">
        <v>504</v>
      </c>
    </row>
    <row r="186" spans="2:3" x14ac:dyDescent="0.25">
      <c r="B186" s="24">
        <v>4429</v>
      </c>
      <c r="C186" s="25" t="s">
        <v>505</v>
      </c>
    </row>
    <row r="187" spans="2:3" x14ac:dyDescent="0.25">
      <c r="B187" s="24">
        <v>4579</v>
      </c>
      <c r="C187" s="25" t="s">
        <v>506</v>
      </c>
    </row>
    <row r="188" spans="2:3" x14ac:dyDescent="0.25">
      <c r="B188" s="24">
        <v>5018</v>
      </c>
      <c r="C188" s="25" t="s">
        <v>507</v>
      </c>
    </row>
    <row r="189" spans="2:3" x14ac:dyDescent="0.25">
      <c r="B189" s="24">
        <v>5019</v>
      </c>
      <c r="C189" s="25" t="s">
        <v>507</v>
      </c>
    </row>
    <row r="190" spans="2:3" x14ac:dyDescent="0.25">
      <c r="B190" s="24">
        <v>5137</v>
      </c>
      <c r="C190" s="25" t="s">
        <v>508</v>
      </c>
    </row>
    <row r="191" spans="2:3" x14ac:dyDescent="0.25">
      <c r="B191" s="24">
        <v>5138</v>
      </c>
      <c r="C191" s="25" t="s">
        <v>508</v>
      </c>
    </row>
    <row r="192" spans="2:3" x14ac:dyDescent="0.25">
      <c r="B192" s="24">
        <v>5139</v>
      </c>
      <c r="C192" s="25" t="s">
        <v>508</v>
      </c>
    </row>
    <row r="193" spans="2:3" x14ac:dyDescent="0.25">
      <c r="B193" s="24">
        <v>5148</v>
      </c>
      <c r="C193" s="25" t="s">
        <v>508</v>
      </c>
    </row>
    <row r="194" spans="2:3" x14ac:dyDescent="0.25">
      <c r="B194" s="24">
        <v>546</v>
      </c>
      <c r="C194" s="25" t="s">
        <v>509</v>
      </c>
    </row>
    <row r="195" spans="2:3" x14ac:dyDescent="0.25">
      <c r="B195" s="24">
        <v>551</v>
      </c>
      <c r="C195" s="25" t="s">
        <v>510</v>
      </c>
    </row>
    <row r="196" spans="2:3" x14ac:dyDescent="0.25">
      <c r="B196" s="24">
        <v>3418</v>
      </c>
      <c r="C196" s="25" t="s">
        <v>511</v>
      </c>
    </row>
    <row r="197" spans="2:3" x14ac:dyDescent="0.25">
      <c r="B197" s="24">
        <v>3851</v>
      </c>
      <c r="C197" s="25" t="s">
        <v>512</v>
      </c>
    </row>
    <row r="198" spans="2:3" x14ac:dyDescent="0.25">
      <c r="B198" s="24">
        <v>4290</v>
      </c>
      <c r="C198" s="25" t="s">
        <v>513</v>
      </c>
    </row>
    <row r="199" spans="2:3" x14ac:dyDescent="0.25">
      <c r="B199" s="24">
        <v>4384</v>
      </c>
      <c r="C199" s="25" t="s">
        <v>514</v>
      </c>
    </row>
    <row r="200" spans="2:3" x14ac:dyDescent="0.25">
      <c r="B200" s="24">
        <v>4423</v>
      </c>
      <c r="C200" s="25" t="s">
        <v>515</v>
      </c>
    </row>
    <row r="201" spans="2:3" x14ac:dyDescent="0.25">
      <c r="B201" s="24">
        <v>5029</v>
      </c>
      <c r="C201" s="25" t="s">
        <v>516</v>
      </c>
    </row>
    <row r="202" spans="2:3" x14ac:dyDescent="0.25">
      <c r="B202" s="24">
        <v>5030</v>
      </c>
      <c r="C202" s="25" t="s">
        <v>517</v>
      </c>
    </row>
    <row r="203" spans="2:3" x14ac:dyDescent="0.25">
      <c r="B203" s="24">
        <v>5031</v>
      </c>
      <c r="C203" s="25" t="s">
        <v>518</v>
      </c>
    </row>
    <row r="204" spans="2:3" x14ac:dyDescent="0.25">
      <c r="B204" s="24">
        <v>5032</v>
      </c>
      <c r="C204" s="25" t="s">
        <v>519</v>
      </c>
    </row>
    <row r="205" spans="2:3" x14ac:dyDescent="0.25">
      <c r="B205" s="24">
        <v>5033</v>
      </c>
      <c r="C205" s="25" t="s">
        <v>520</v>
      </c>
    </row>
    <row r="206" spans="2:3" x14ac:dyDescent="0.25">
      <c r="B206" s="24">
        <v>5248</v>
      </c>
      <c r="C206" s="25" t="s">
        <v>521</v>
      </c>
    </row>
    <row r="207" spans="2:3" x14ac:dyDescent="0.25">
      <c r="B207" s="24">
        <v>5260</v>
      </c>
      <c r="C207" s="25" t="s">
        <v>522</v>
      </c>
    </row>
    <row r="208" spans="2:3" x14ac:dyDescent="0.25">
      <c r="B208" s="24">
        <v>973</v>
      </c>
      <c r="C208" s="25" t="s">
        <v>523</v>
      </c>
    </row>
    <row r="209" spans="2:3" x14ac:dyDescent="0.25">
      <c r="B209" s="24">
        <v>2568</v>
      </c>
      <c r="C209" s="25" t="s">
        <v>524</v>
      </c>
    </row>
    <row r="210" spans="2:3" x14ac:dyDescent="0.25">
      <c r="B210" s="24">
        <v>2689</v>
      </c>
      <c r="C210" s="25" t="s">
        <v>525</v>
      </c>
    </row>
    <row r="211" spans="2:3" x14ac:dyDescent="0.25">
      <c r="B211" s="24">
        <v>2810</v>
      </c>
      <c r="C211" s="25" t="s">
        <v>526</v>
      </c>
    </row>
    <row r="212" spans="2:3" x14ac:dyDescent="0.25">
      <c r="B212" s="24">
        <v>2811</v>
      </c>
      <c r="C212" s="25" t="s">
        <v>526</v>
      </c>
    </row>
    <row r="213" spans="2:3" x14ac:dyDescent="0.25">
      <c r="B213" s="24">
        <v>2822</v>
      </c>
      <c r="C213" s="25" t="s">
        <v>527</v>
      </c>
    </row>
    <row r="214" spans="2:3" x14ac:dyDescent="0.25">
      <c r="B214" s="24">
        <v>2824</v>
      </c>
      <c r="C214" s="25" t="s">
        <v>528</v>
      </c>
    </row>
    <row r="215" spans="2:3" x14ac:dyDescent="0.25">
      <c r="B215" s="24">
        <v>2825</v>
      </c>
      <c r="C215" s="25" t="s">
        <v>529</v>
      </c>
    </row>
    <row r="216" spans="2:3" x14ac:dyDescent="0.25">
      <c r="B216" s="24">
        <v>2826</v>
      </c>
      <c r="C216" s="25" t="s">
        <v>530</v>
      </c>
    </row>
    <row r="217" spans="2:3" x14ac:dyDescent="0.25">
      <c r="B217" s="24">
        <v>2828</v>
      </c>
      <c r="C217" s="25" t="s">
        <v>531</v>
      </c>
    </row>
    <row r="218" spans="2:3" x14ac:dyDescent="0.25">
      <c r="B218" s="24">
        <v>2829</v>
      </c>
      <c r="C218" s="25" t="s">
        <v>532</v>
      </c>
    </row>
    <row r="219" spans="2:3" x14ac:dyDescent="0.25">
      <c r="B219" s="24">
        <v>2830</v>
      </c>
      <c r="C219" s="25" t="s">
        <v>533</v>
      </c>
    </row>
    <row r="220" spans="2:3" x14ac:dyDescent="0.25">
      <c r="B220" s="24">
        <v>3183</v>
      </c>
      <c r="C220" s="25" t="s">
        <v>534</v>
      </c>
    </row>
    <row r="221" spans="2:3" x14ac:dyDescent="0.25">
      <c r="B221" s="24">
        <v>3342</v>
      </c>
      <c r="C221" s="25" t="s">
        <v>535</v>
      </c>
    </row>
    <row r="222" spans="2:3" x14ac:dyDescent="0.25">
      <c r="B222" s="24">
        <v>3343</v>
      </c>
      <c r="C222" s="25" t="s">
        <v>536</v>
      </c>
    </row>
    <row r="223" spans="2:3" x14ac:dyDescent="0.25">
      <c r="B223" s="24">
        <v>3344</v>
      </c>
      <c r="C223" s="25" t="s">
        <v>536</v>
      </c>
    </row>
    <row r="224" spans="2:3" x14ac:dyDescent="0.25">
      <c r="B224" s="24">
        <v>3478</v>
      </c>
      <c r="C224" s="25" t="s">
        <v>537</v>
      </c>
    </row>
    <row r="225" spans="2:3" x14ac:dyDescent="0.25">
      <c r="B225" s="24">
        <v>3483</v>
      </c>
      <c r="C225" s="25" t="s">
        <v>538</v>
      </c>
    </row>
    <row r="226" spans="2:3" x14ac:dyDescent="0.25">
      <c r="B226" s="24">
        <v>3581</v>
      </c>
      <c r="C226" s="25" t="s">
        <v>539</v>
      </c>
    </row>
    <row r="227" spans="2:3" x14ac:dyDescent="0.25">
      <c r="B227" s="24">
        <v>3733</v>
      </c>
      <c r="C227" s="25" t="s">
        <v>540</v>
      </c>
    </row>
    <row r="228" spans="2:3" x14ac:dyDescent="0.25">
      <c r="B228" s="24">
        <v>3734</v>
      </c>
      <c r="C228" s="25" t="s">
        <v>541</v>
      </c>
    </row>
    <row r="229" spans="2:3" x14ac:dyDescent="0.25">
      <c r="B229" s="24">
        <v>3915</v>
      </c>
      <c r="C229" s="25" t="s">
        <v>542</v>
      </c>
    </row>
    <row r="230" spans="2:3" x14ac:dyDescent="0.25">
      <c r="B230" s="24">
        <v>3916</v>
      </c>
      <c r="C230" s="25" t="s">
        <v>542</v>
      </c>
    </row>
    <row r="231" spans="2:3" x14ac:dyDescent="0.25">
      <c r="B231" s="24">
        <v>3925</v>
      </c>
      <c r="C231" s="25" t="s">
        <v>543</v>
      </c>
    </row>
    <row r="232" spans="2:3" x14ac:dyDescent="0.25">
      <c r="B232" s="24">
        <v>3926</v>
      </c>
      <c r="C232" s="25" t="s">
        <v>543</v>
      </c>
    </row>
    <row r="233" spans="2:3" x14ac:dyDescent="0.25">
      <c r="B233" s="24">
        <v>3928</v>
      </c>
      <c r="C233" s="25" t="s">
        <v>543</v>
      </c>
    </row>
    <row r="234" spans="2:3" x14ac:dyDescent="0.25">
      <c r="B234" s="24">
        <v>3980</v>
      </c>
      <c r="C234" s="25" t="s">
        <v>544</v>
      </c>
    </row>
    <row r="235" spans="2:3" x14ac:dyDescent="0.25">
      <c r="B235" s="24">
        <v>3981</v>
      </c>
      <c r="C235" s="25" t="s">
        <v>545</v>
      </c>
    </row>
    <row r="236" spans="2:3" x14ac:dyDescent="0.25">
      <c r="B236" s="24">
        <v>4272</v>
      </c>
      <c r="C236" s="25" t="s">
        <v>546</v>
      </c>
    </row>
    <row r="237" spans="2:3" x14ac:dyDescent="0.25">
      <c r="B237" s="24">
        <v>4273</v>
      </c>
      <c r="C237" s="25" t="s">
        <v>546</v>
      </c>
    </row>
    <row r="238" spans="2:3" x14ac:dyDescent="0.25">
      <c r="B238" s="24">
        <v>4275</v>
      </c>
      <c r="C238" s="25" t="s">
        <v>546</v>
      </c>
    </row>
    <row r="239" spans="2:3" x14ac:dyDescent="0.25">
      <c r="B239" s="24">
        <v>4276</v>
      </c>
      <c r="C239" s="25" t="s">
        <v>546</v>
      </c>
    </row>
    <row r="240" spans="2:3" x14ac:dyDescent="0.25">
      <c r="B240" s="24">
        <v>4278</v>
      </c>
      <c r="C240" s="25" t="s">
        <v>547</v>
      </c>
    </row>
    <row r="241" spans="2:3" x14ac:dyDescent="0.25">
      <c r="B241" s="24">
        <v>4297</v>
      </c>
      <c r="C241" s="25" t="s">
        <v>548</v>
      </c>
    </row>
    <row r="242" spans="2:3" x14ac:dyDescent="0.25">
      <c r="B242" s="24">
        <v>4298</v>
      </c>
      <c r="C242" s="25" t="s">
        <v>549</v>
      </c>
    </row>
    <row r="243" spans="2:3" x14ac:dyDescent="0.25">
      <c r="B243" s="24">
        <v>4299</v>
      </c>
      <c r="C243" s="25" t="s">
        <v>550</v>
      </c>
    </row>
    <row r="244" spans="2:3" x14ac:dyDescent="0.25">
      <c r="B244" s="24">
        <v>4305</v>
      </c>
      <c r="C244" s="25" t="s">
        <v>551</v>
      </c>
    </row>
    <row r="245" spans="2:3" x14ac:dyDescent="0.25">
      <c r="B245" s="24">
        <v>4306</v>
      </c>
      <c r="C245" s="25" t="s">
        <v>551</v>
      </c>
    </row>
    <row r="246" spans="2:3" x14ac:dyDescent="0.25">
      <c r="B246" s="24">
        <v>4307</v>
      </c>
      <c r="C246" s="25" t="s">
        <v>551</v>
      </c>
    </row>
    <row r="247" spans="2:3" x14ac:dyDescent="0.25">
      <c r="B247" s="24">
        <v>4335</v>
      </c>
      <c r="C247" s="25" t="s">
        <v>552</v>
      </c>
    </row>
    <row r="248" spans="2:3" x14ac:dyDescent="0.25">
      <c r="B248" s="24">
        <v>4346</v>
      </c>
      <c r="C248" s="25" t="s">
        <v>553</v>
      </c>
    </row>
    <row r="249" spans="2:3" x14ac:dyDescent="0.25">
      <c r="B249" s="24">
        <v>4347</v>
      </c>
      <c r="C249" s="25" t="s">
        <v>554</v>
      </c>
    </row>
    <row r="250" spans="2:3" x14ac:dyDescent="0.25">
      <c r="B250" s="24">
        <v>4348</v>
      </c>
      <c r="C250" s="25" t="s">
        <v>555</v>
      </c>
    </row>
    <row r="251" spans="2:3" x14ac:dyDescent="0.25">
      <c r="B251" s="24">
        <v>4349</v>
      </c>
      <c r="C251" s="25" t="s">
        <v>555</v>
      </c>
    </row>
    <row r="252" spans="2:3" x14ac:dyDescent="0.25">
      <c r="B252" s="24">
        <v>4372</v>
      </c>
      <c r="C252" s="25" t="s">
        <v>556</v>
      </c>
    </row>
    <row r="253" spans="2:3" x14ac:dyDescent="0.25">
      <c r="B253" s="24">
        <v>4373</v>
      </c>
      <c r="C253" s="25" t="s">
        <v>556</v>
      </c>
    </row>
    <row r="254" spans="2:3" x14ac:dyDescent="0.25">
      <c r="B254" s="24">
        <v>4377</v>
      </c>
      <c r="C254" s="25" t="s">
        <v>557</v>
      </c>
    </row>
    <row r="255" spans="2:3" x14ac:dyDescent="0.25">
      <c r="B255" s="24">
        <v>4378</v>
      </c>
      <c r="C255" s="25" t="s">
        <v>558</v>
      </c>
    </row>
    <row r="256" spans="2:3" x14ac:dyDescent="0.25">
      <c r="B256" s="24">
        <v>4382</v>
      </c>
      <c r="C256" s="25" t="s">
        <v>559</v>
      </c>
    </row>
    <row r="257" spans="2:3" x14ac:dyDescent="0.25">
      <c r="B257" s="24">
        <v>4385</v>
      </c>
      <c r="C257" s="25" t="s">
        <v>560</v>
      </c>
    </row>
    <row r="258" spans="2:3" x14ac:dyDescent="0.25">
      <c r="B258" s="24">
        <v>4431</v>
      </c>
      <c r="C258" s="25" t="s">
        <v>561</v>
      </c>
    </row>
    <row r="259" spans="2:3" x14ac:dyDescent="0.25">
      <c r="B259" s="24">
        <v>4432</v>
      </c>
      <c r="C259" s="25" t="s">
        <v>562</v>
      </c>
    </row>
    <row r="260" spans="2:3" x14ac:dyDescent="0.25">
      <c r="B260" s="24">
        <v>4436</v>
      </c>
      <c r="C260" s="25" t="s">
        <v>563</v>
      </c>
    </row>
    <row r="261" spans="2:3" x14ac:dyDescent="0.25">
      <c r="B261" s="24">
        <v>4437</v>
      </c>
      <c r="C261" s="25" t="s">
        <v>563</v>
      </c>
    </row>
    <row r="262" spans="2:3" x14ac:dyDescent="0.25">
      <c r="B262" s="24">
        <v>4438</v>
      </c>
      <c r="C262" s="25" t="s">
        <v>563</v>
      </c>
    </row>
    <row r="263" spans="2:3" x14ac:dyDescent="0.25">
      <c r="B263" s="24">
        <v>4439</v>
      </c>
      <c r="C263" s="25" t="s">
        <v>563</v>
      </c>
    </row>
    <row r="264" spans="2:3" x14ac:dyDescent="0.25">
      <c r="B264" s="24">
        <v>4440</v>
      </c>
      <c r="C264" s="25" t="s">
        <v>563</v>
      </c>
    </row>
    <row r="265" spans="2:3" x14ac:dyDescent="0.25">
      <c r="B265" s="24">
        <v>4441</v>
      </c>
      <c r="C265" s="25" t="s">
        <v>563</v>
      </c>
    </row>
    <row r="266" spans="2:3" x14ac:dyDescent="0.25">
      <c r="B266" s="24">
        <v>4442</v>
      </c>
      <c r="C266" s="25" t="s">
        <v>563</v>
      </c>
    </row>
    <row r="267" spans="2:3" x14ac:dyDescent="0.25">
      <c r="B267" s="24">
        <v>4443</v>
      </c>
      <c r="C267" s="25" t="s">
        <v>563</v>
      </c>
    </row>
    <row r="268" spans="2:3" x14ac:dyDescent="0.25">
      <c r="B268" s="24">
        <v>4444</v>
      </c>
      <c r="C268" s="25" t="s">
        <v>563</v>
      </c>
    </row>
    <row r="269" spans="2:3" x14ac:dyDescent="0.25">
      <c r="B269" s="24">
        <v>4446</v>
      </c>
      <c r="C269" s="25" t="s">
        <v>564</v>
      </c>
    </row>
    <row r="270" spans="2:3" x14ac:dyDescent="0.25">
      <c r="B270" s="24">
        <v>4447</v>
      </c>
      <c r="C270" s="25" t="s">
        <v>564</v>
      </c>
    </row>
    <row r="271" spans="2:3" x14ac:dyDescent="0.25">
      <c r="B271" s="24">
        <v>4448</v>
      </c>
      <c r="C271" s="25" t="s">
        <v>564</v>
      </c>
    </row>
    <row r="272" spans="2:3" x14ac:dyDescent="0.25">
      <c r="B272" s="24">
        <v>4449</v>
      </c>
      <c r="C272" s="25" t="s">
        <v>564</v>
      </c>
    </row>
    <row r="273" spans="2:3" x14ac:dyDescent="0.25">
      <c r="B273" s="24">
        <v>4450</v>
      </c>
      <c r="C273" s="25" t="s">
        <v>564</v>
      </c>
    </row>
    <row r="274" spans="2:3" x14ac:dyDescent="0.25">
      <c r="B274" s="24">
        <v>4451</v>
      </c>
      <c r="C274" s="25" t="s">
        <v>564</v>
      </c>
    </row>
    <row r="275" spans="2:3" x14ac:dyDescent="0.25">
      <c r="B275" s="24">
        <v>4453</v>
      </c>
      <c r="C275" s="25" t="s">
        <v>565</v>
      </c>
    </row>
    <row r="276" spans="2:3" x14ac:dyDescent="0.25">
      <c r="B276" s="24">
        <v>4454</v>
      </c>
      <c r="C276" s="25" t="s">
        <v>565</v>
      </c>
    </row>
    <row r="277" spans="2:3" x14ac:dyDescent="0.25">
      <c r="B277" s="24">
        <v>4455</v>
      </c>
      <c r="C277" s="25" t="s">
        <v>565</v>
      </c>
    </row>
    <row r="278" spans="2:3" x14ac:dyDescent="0.25">
      <c r="B278" s="24">
        <v>4456</v>
      </c>
      <c r="C278" s="25" t="s">
        <v>565</v>
      </c>
    </row>
    <row r="279" spans="2:3" x14ac:dyDescent="0.25">
      <c r="B279" s="24">
        <v>4457</v>
      </c>
      <c r="C279" s="25" t="s">
        <v>565</v>
      </c>
    </row>
    <row r="280" spans="2:3" x14ac:dyDescent="0.25">
      <c r="B280" s="24">
        <v>4458</v>
      </c>
      <c r="C280" s="25" t="s">
        <v>565</v>
      </c>
    </row>
    <row r="281" spans="2:3" x14ac:dyDescent="0.25">
      <c r="B281" s="24">
        <v>4459</v>
      </c>
      <c r="C281" s="25" t="s">
        <v>565</v>
      </c>
    </row>
    <row r="282" spans="2:3" x14ac:dyDescent="0.25">
      <c r="B282" s="24">
        <v>4460</v>
      </c>
      <c r="C282" s="25" t="s">
        <v>565</v>
      </c>
    </row>
    <row r="283" spans="2:3" x14ac:dyDescent="0.25">
      <c r="B283" s="24">
        <v>4461</v>
      </c>
      <c r="C283" s="25" t="s">
        <v>565</v>
      </c>
    </row>
    <row r="284" spans="2:3" x14ac:dyDescent="0.25">
      <c r="B284" s="24">
        <v>4462</v>
      </c>
      <c r="C284" s="25" t="s">
        <v>565</v>
      </c>
    </row>
    <row r="285" spans="2:3" x14ac:dyDescent="0.25">
      <c r="B285" s="24">
        <v>4463</v>
      </c>
      <c r="C285" s="25" t="s">
        <v>566</v>
      </c>
    </row>
    <row r="286" spans="2:3" x14ac:dyDescent="0.25">
      <c r="B286" s="24">
        <v>4464</v>
      </c>
      <c r="C286" s="25" t="s">
        <v>567</v>
      </c>
    </row>
    <row r="287" spans="2:3" x14ac:dyDescent="0.25">
      <c r="B287" s="24">
        <v>4465</v>
      </c>
      <c r="C287" s="25" t="s">
        <v>568</v>
      </c>
    </row>
    <row r="288" spans="2:3" x14ac:dyDescent="0.25">
      <c r="B288" s="24">
        <v>4467</v>
      </c>
      <c r="C288" s="25" t="s">
        <v>569</v>
      </c>
    </row>
    <row r="289" spans="2:3" x14ac:dyDescent="0.25">
      <c r="B289" s="24">
        <v>4468</v>
      </c>
      <c r="C289" s="25" t="s">
        <v>569</v>
      </c>
    </row>
    <row r="290" spans="2:3" x14ac:dyDescent="0.25">
      <c r="B290" s="24">
        <v>4469</v>
      </c>
      <c r="C290" s="25" t="s">
        <v>569</v>
      </c>
    </row>
    <row r="291" spans="2:3" x14ac:dyDescent="0.25">
      <c r="B291" s="24">
        <v>4470</v>
      </c>
      <c r="C291" s="25" t="s">
        <v>569</v>
      </c>
    </row>
    <row r="292" spans="2:3" x14ac:dyDescent="0.25">
      <c r="B292" s="24">
        <v>4471</v>
      </c>
      <c r="C292" s="25" t="s">
        <v>569</v>
      </c>
    </row>
    <row r="293" spans="2:3" x14ac:dyDescent="0.25">
      <c r="B293" s="24">
        <v>4472</v>
      </c>
      <c r="C293" s="25" t="s">
        <v>569</v>
      </c>
    </row>
    <row r="294" spans="2:3" x14ac:dyDescent="0.25">
      <c r="B294" s="24">
        <v>4473</v>
      </c>
      <c r="C294" s="25" t="s">
        <v>569</v>
      </c>
    </row>
    <row r="295" spans="2:3" x14ac:dyDescent="0.25">
      <c r="B295" s="24">
        <v>4474</v>
      </c>
      <c r="C295" s="25" t="s">
        <v>569</v>
      </c>
    </row>
    <row r="296" spans="2:3" x14ac:dyDescent="0.25">
      <c r="B296" s="24">
        <v>4475</v>
      </c>
      <c r="C296" s="25" t="s">
        <v>569</v>
      </c>
    </row>
    <row r="297" spans="2:3" x14ac:dyDescent="0.25">
      <c r="B297" s="24">
        <v>4476</v>
      </c>
      <c r="C297" s="25" t="s">
        <v>569</v>
      </c>
    </row>
    <row r="298" spans="2:3" x14ac:dyDescent="0.25">
      <c r="B298" s="24">
        <v>4477</v>
      </c>
      <c r="C298" s="25" t="s">
        <v>569</v>
      </c>
    </row>
    <row r="299" spans="2:3" x14ac:dyDescent="0.25">
      <c r="B299" s="24">
        <v>4479</v>
      </c>
      <c r="C299" s="25" t="s">
        <v>564</v>
      </c>
    </row>
    <row r="300" spans="2:3" x14ac:dyDescent="0.25">
      <c r="B300" s="24">
        <v>4480</v>
      </c>
      <c r="C300" s="25" t="s">
        <v>564</v>
      </c>
    </row>
    <row r="301" spans="2:3" x14ac:dyDescent="0.25">
      <c r="B301" s="24">
        <v>4481</v>
      </c>
      <c r="C301" s="25" t="s">
        <v>564</v>
      </c>
    </row>
    <row r="302" spans="2:3" x14ac:dyDescent="0.25">
      <c r="B302" s="24">
        <v>4482</v>
      </c>
      <c r="C302" s="25" t="s">
        <v>564</v>
      </c>
    </row>
    <row r="303" spans="2:3" x14ac:dyDescent="0.25">
      <c r="B303" s="24">
        <v>4483</v>
      </c>
      <c r="C303" s="25" t="s">
        <v>564</v>
      </c>
    </row>
    <row r="304" spans="2:3" x14ac:dyDescent="0.25">
      <c r="B304" s="24">
        <v>4484</v>
      </c>
      <c r="C304" s="25" t="s">
        <v>570</v>
      </c>
    </row>
    <row r="305" spans="2:3" x14ac:dyDescent="0.25">
      <c r="B305" s="24">
        <v>4485</v>
      </c>
      <c r="C305" s="25" t="s">
        <v>571</v>
      </c>
    </row>
    <row r="306" spans="2:3" x14ac:dyDescent="0.25">
      <c r="B306" s="24">
        <v>4486</v>
      </c>
      <c r="C306" s="25" t="s">
        <v>563</v>
      </c>
    </row>
    <row r="307" spans="2:3" x14ac:dyDescent="0.25">
      <c r="B307" s="24">
        <v>4488</v>
      </c>
      <c r="C307" s="25" t="s">
        <v>572</v>
      </c>
    </row>
    <row r="308" spans="2:3" x14ac:dyDescent="0.25">
      <c r="B308" s="24">
        <v>4489</v>
      </c>
      <c r="C308" s="25" t="s">
        <v>572</v>
      </c>
    </row>
    <row r="309" spans="2:3" x14ac:dyDescent="0.25">
      <c r="B309" s="24">
        <v>4490</v>
      </c>
      <c r="C309" s="25" t="s">
        <v>572</v>
      </c>
    </row>
    <row r="310" spans="2:3" x14ac:dyDescent="0.25">
      <c r="B310" s="24">
        <v>4491</v>
      </c>
      <c r="C310" s="25" t="s">
        <v>572</v>
      </c>
    </row>
    <row r="311" spans="2:3" x14ac:dyDescent="0.25">
      <c r="B311" s="24">
        <v>4492</v>
      </c>
      <c r="C311" s="25" t="s">
        <v>572</v>
      </c>
    </row>
    <row r="312" spans="2:3" x14ac:dyDescent="0.25">
      <c r="B312" s="24">
        <v>4494</v>
      </c>
      <c r="C312" s="25" t="s">
        <v>564</v>
      </c>
    </row>
    <row r="313" spans="2:3" x14ac:dyDescent="0.25">
      <c r="B313" s="24">
        <v>4495</v>
      </c>
      <c r="C313" s="25" t="s">
        <v>564</v>
      </c>
    </row>
    <row r="314" spans="2:3" x14ac:dyDescent="0.25">
      <c r="B314" s="24">
        <v>4496</v>
      </c>
      <c r="C314" s="25" t="s">
        <v>564</v>
      </c>
    </row>
    <row r="315" spans="2:3" x14ac:dyDescent="0.25">
      <c r="B315" s="24">
        <v>4497</v>
      </c>
      <c r="C315" s="25" t="s">
        <v>564</v>
      </c>
    </row>
    <row r="316" spans="2:3" x14ac:dyDescent="0.25">
      <c r="B316" s="24">
        <v>4499</v>
      </c>
      <c r="C316" s="25" t="s">
        <v>571</v>
      </c>
    </row>
    <row r="317" spans="2:3" x14ac:dyDescent="0.25">
      <c r="B317" s="24">
        <v>4500</v>
      </c>
      <c r="C317" s="25" t="s">
        <v>563</v>
      </c>
    </row>
    <row r="318" spans="2:3" x14ac:dyDescent="0.25">
      <c r="B318" s="24">
        <v>4502</v>
      </c>
      <c r="C318" s="25" t="s">
        <v>572</v>
      </c>
    </row>
    <row r="319" spans="2:3" x14ac:dyDescent="0.25">
      <c r="B319" s="24">
        <v>4503</v>
      </c>
      <c r="C319" s="25" t="s">
        <v>572</v>
      </c>
    </row>
    <row r="320" spans="2:3" x14ac:dyDescent="0.25">
      <c r="B320" s="24">
        <v>4504</v>
      </c>
      <c r="C320" s="25" t="s">
        <v>572</v>
      </c>
    </row>
    <row r="321" spans="2:3" x14ac:dyDescent="0.25">
      <c r="B321" s="24">
        <v>4505</v>
      </c>
      <c r="C321" s="25" t="s">
        <v>572</v>
      </c>
    </row>
    <row r="322" spans="2:3" x14ac:dyDescent="0.25">
      <c r="B322" s="24">
        <v>4507</v>
      </c>
      <c r="C322" s="25" t="s">
        <v>570</v>
      </c>
    </row>
    <row r="323" spans="2:3" x14ac:dyDescent="0.25">
      <c r="B323" s="24">
        <v>4508</v>
      </c>
      <c r="C323" s="25" t="s">
        <v>570</v>
      </c>
    </row>
    <row r="324" spans="2:3" x14ac:dyDescent="0.25">
      <c r="B324" s="24">
        <v>4512</v>
      </c>
      <c r="C324" s="25" t="s">
        <v>570</v>
      </c>
    </row>
    <row r="325" spans="2:3" x14ac:dyDescent="0.25">
      <c r="B325" s="24">
        <v>4513</v>
      </c>
      <c r="C325" s="25" t="s">
        <v>570</v>
      </c>
    </row>
    <row r="326" spans="2:3" x14ac:dyDescent="0.25">
      <c r="B326" s="24">
        <v>4514</v>
      </c>
      <c r="C326" s="25" t="s">
        <v>570</v>
      </c>
    </row>
    <row r="327" spans="2:3" x14ac:dyDescent="0.25">
      <c r="B327" s="24">
        <v>4515</v>
      </c>
      <c r="C327" s="25" t="s">
        <v>570</v>
      </c>
    </row>
    <row r="328" spans="2:3" x14ac:dyDescent="0.25">
      <c r="B328" s="24">
        <v>4516</v>
      </c>
      <c r="C328" s="25" t="s">
        <v>570</v>
      </c>
    </row>
    <row r="329" spans="2:3" x14ac:dyDescent="0.25">
      <c r="B329" s="24">
        <v>4517</v>
      </c>
      <c r="C329" s="25" t="s">
        <v>570</v>
      </c>
    </row>
    <row r="330" spans="2:3" x14ac:dyDescent="0.25">
      <c r="B330" s="24">
        <v>4518</v>
      </c>
      <c r="C330" s="25" t="s">
        <v>570</v>
      </c>
    </row>
    <row r="331" spans="2:3" x14ac:dyDescent="0.25">
      <c r="B331" s="24">
        <v>4519</v>
      </c>
      <c r="C331" s="25" t="s">
        <v>570</v>
      </c>
    </row>
    <row r="332" spans="2:3" x14ac:dyDescent="0.25">
      <c r="B332" s="24">
        <v>4520</v>
      </c>
      <c r="C332" s="25" t="s">
        <v>570</v>
      </c>
    </row>
    <row r="333" spans="2:3" x14ac:dyDescent="0.25">
      <c r="B333" s="24">
        <v>4521</v>
      </c>
      <c r="C333" s="25" t="s">
        <v>570</v>
      </c>
    </row>
    <row r="334" spans="2:3" x14ac:dyDescent="0.25">
      <c r="B334" s="24">
        <v>4523</v>
      </c>
      <c r="C334" s="25" t="s">
        <v>573</v>
      </c>
    </row>
    <row r="335" spans="2:3" x14ac:dyDescent="0.25">
      <c r="B335" s="24">
        <v>4524</v>
      </c>
      <c r="C335" s="25" t="s">
        <v>573</v>
      </c>
    </row>
    <row r="336" spans="2:3" x14ac:dyDescent="0.25">
      <c r="B336" s="24">
        <v>4525</v>
      </c>
      <c r="C336" s="25" t="s">
        <v>573</v>
      </c>
    </row>
    <row r="337" spans="2:3" x14ac:dyDescent="0.25">
      <c r="B337" s="24">
        <v>4526</v>
      </c>
      <c r="C337" s="25" t="s">
        <v>573</v>
      </c>
    </row>
    <row r="338" spans="2:3" x14ac:dyDescent="0.25">
      <c r="B338" s="24">
        <v>4527</v>
      </c>
      <c r="C338" s="25" t="s">
        <v>573</v>
      </c>
    </row>
    <row r="339" spans="2:3" x14ac:dyDescent="0.25">
      <c r="B339" s="24">
        <v>4528</v>
      </c>
      <c r="C339" s="25" t="s">
        <v>573</v>
      </c>
    </row>
    <row r="340" spans="2:3" x14ac:dyDescent="0.25">
      <c r="B340" s="24">
        <v>4529</v>
      </c>
      <c r="C340" s="25" t="s">
        <v>573</v>
      </c>
    </row>
    <row r="341" spans="2:3" x14ac:dyDescent="0.25">
      <c r="B341" s="24">
        <v>4530</v>
      </c>
      <c r="C341" s="25" t="s">
        <v>573</v>
      </c>
    </row>
    <row r="342" spans="2:3" x14ac:dyDescent="0.25">
      <c r="B342" s="24">
        <v>4532</v>
      </c>
      <c r="C342" s="25" t="s">
        <v>574</v>
      </c>
    </row>
    <row r="343" spans="2:3" x14ac:dyDescent="0.25">
      <c r="B343" s="24">
        <v>4533</v>
      </c>
      <c r="C343" s="25" t="s">
        <v>574</v>
      </c>
    </row>
    <row r="344" spans="2:3" x14ac:dyDescent="0.25">
      <c r="B344" s="24">
        <v>4534</v>
      </c>
      <c r="C344" s="25" t="s">
        <v>574</v>
      </c>
    </row>
    <row r="345" spans="2:3" x14ac:dyDescent="0.25">
      <c r="B345" s="24">
        <v>4535</v>
      </c>
      <c r="C345" s="25" t="s">
        <v>574</v>
      </c>
    </row>
    <row r="346" spans="2:3" x14ac:dyDescent="0.25">
      <c r="B346" s="24">
        <v>4536</v>
      </c>
      <c r="C346" s="25" t="s">
        <v>574</v>
      </c>
    </row>
    <row r="347" spans="2:3" x14ac:dyDescent="0.25">
      <c r="B347" s="24">
        <v>4537</v>
      </c>
      <c r="C347" s="25" t="s">
        <v>574</v>
      </c>
    </row>
    <row r="348" spans="2:3" x14ac:dyDescent="0.25">
      <c r="B348" s="24">
        <v>4538</v>
      </c>
      <c r="C348" s="25" t="s">
        <v>574</v>
      </c>
    </row>
    <row r="349" spans="2:3" x14ac:dyDescent="0.25">
      <c r="B349" s="24">
        <v>4539</v>
      </c>
      <c r="C349" s="25" t="s">
        <v>574</v>
      </c>
    </row>
    <row r="350" spans="2:3" x14ac:dyDescent="0.25">
      <c r="B350" s="24">
        <v>4540</v>
      </c>
      <c r="C350" s="25" t="s">
        <v>574</v>
      </c>
    </row>
    <row r="351" spans="2:3" x14ac:dyDescent="0.25">
      <c r="B351" s="24">
        <v>4541</v>
      </c>
      <c r="C351" s="25" t="s">
        <v>574</v>
      </c>
    </row>
    <row r="352" spans="2:3" x14ac:dyDescent="0.25">
      <c r="B352" s="24">
        <v>4542</v>
      </c>
      <c r="C352" s="25" t="s">
        <v>574</v>
      </c>
    </row>
    <row r="353" spans="2:3" x14ac:dyDescent="0.25">
      <c r="B353" s="24">
        <v>4543</v>
      </c>
      <c r="C353" s="25" t="s">
        <v>574</v>
      </c>
    </row>
    <row r="354" spans="2:3" x14ac:dyDescent="0.25">
      <c r="B354" s="24">
        <v>4544</v>
      </c>
      <c r="C354" s="25" t="s">
        <v>574</v>
      </c>
    </row>
    <row r="355" spans="2:3" x14ac:dyDescent="0.25">
      <c r="B355" s="24">
        <v>4545</v>
      </c>
      <c r="C355" s="25" t="s">
        <v>574</v>
      </c>
    </row>
    <row r="356" spans="2:3" x14ac:dyDescent="0.25">
      <c r="B356" s="24">
        <v>4546</v>
      </c>
      <c r="C356" s="25" t="s">
        <v>574</v>
      </c>
    </row>
    <row r="357" spans="2:3" x14ac:dyDescent="0.25">
      <c r="B357" s="24">
        <v>4547</v>
      </c>
      <c r="C357" s="25" t="s">
        <v>574</v>
      </c>
    </row>
    <row r="358" spans="2:3" x14ac:dyDescent="0.25">
      <c r="B358" s="24">
        <v>4548</v>
      </c>
      <c r="C358" s="25" t="s">
        <v>574</v>
      </c>
    </row>
    <row r="359" spans="2:3" x14ac:dyDescent="0.25">
      <c r="B359" s="24">
        <v>4549</v>
      </c>
      <c r="C359" s="25" t="s">
        <v>574</v>
      </c>
    </row>
    <row r="360" spans="2:3" x14ac:dyDescent="0.25">
      <c r="B360" s="24">
        <v>4550</v>
      </c>
      <c r="C360" s="25" t="s">
        <v>574</v>
      </c>
    </row>
    <row r="361" spans="2:3" x14ac:dyDescent="0.25">
      <c r="B361" s="24">
        <v>4551</v>
      </c>
      <c r="C361" s="25" t="s">
        <v>574</v>
      </c>
    </row>
    <row r="362" spans="2:3" x14ac:dyDescent="0.25">
      <c r="B362" s="24">
        <v>4552</v>
      </c>
      <c r="C362" s="25" t="s">
        <v>574</v>
      </c>
    </row>
    <row r="363" spans="2:3" x14ac:dyDescent="0.25">
      <c r="B363" s="24">
        <v>4553</v>
      </c>
      <c r="C363" s="25" t="s">
        <v>574</v>
      </c>
    </row>
    <row r="364" spans="2:3" x14ac:dyDescent="0.25">
      <c r="B364" s="24">
        <v>4554</v>
      </c>
      <c r="C364" s="25" t="s">
        <v>574</v>
      </c>
    </row>
    <row r="365" spans="2:3" x14ac:dyDescent="0.25">
      <c r="B365" s="24">
        <v>4555</v>
      </c>
      <c r="C365" s="25" t="s">
        <v>574</v>
      </c>
    </row>
    <row r="366" spans="2:3" x14ac:dyDescent="0.25">
      <c r="B366" s="24">
        <v>4556</v>
      </c>
      <c r="C366" s="25" t="s">
        <v>574</v>
      </c>
    </row>
    <row r="367" spans="2:3" x14ac:dyDescent="0.25">
      <c r="B367" s="24">
        <v>4557</v>
      </c>
      <c r="C367" s="25" t="s">
        <v>574</v>
      </c>
    </row>
    <row r="368" spans="2:3" x14ac:dyDescent="0.25">
      <c r="B368" s="24">
        <v>4558</v>
      </c>
      <c r="C368" s="25" t="s">
        <v>574</v>
      </c>
    </row>
    <row r="369" spans="2:3" x14ac:dyDescent="0.25">
      <c r="B369" s="24">
        <v>4559</v>
      </c>
      <c r="C369" s="25" t="s">
        <v>574</v>
      </c>
    </row>
    <row r="370" spans="2:3" x14ac:dyDescent="0.25">
      <c r="B370" s="24">
        <v>4560</v>
      </c>
      <c r="C370" s="25" t="s">
        <v>574</v>
      </c>
    </row>
    <row r="371" spans="2:3" x14ac:dyDescent="0.25">
      <c r="B371" s="24">
        <v>4561</v>
      </c>
      <c r="C371" s="25" t="s">
        <v>574</v>
      </c>
    </row>
    <row r="372" spans="2:3" x14ac:dyDescent="0.25">
      <c r="B372" s="24">
        <v>4562</v>
      </c>
      <c r="C372" s="25" t="s">
        <v>574</v>
      </c>
    </row>
    <row r="373" spans="2:3" x14ac:dyDescent="0.25">
      <c r="B373" s="24">
        <v>4563</v>
      </c>
      <c r="C373" s="25" t="s">
        <v>574</v>
      </c>
    </row>
    <row r="374" spans="2:3" x14ac:dyDescent="0.25">
      <c r="B374" s="24">
        <v>4564</v>
      </c>
      <c r="C374" s="25" t="s">
        <v>574</v>
      </c>
    </row>
    <row r="375" spans="2:3" x14ac:dyDescent="0.25">
      <c r="B375" s="24">
        <v>4565</v>
      </c>
      <c r="C375" s="25" t="s">
        <v>574</v>
      </c>
    </row>
    <row r="376" spans="2:3" x14ac:dyDescent="0.25">
      <c r="B376" s="24">
        <v>4566</v>
      </c>
      <c r="C376" s="25" t="s">
        <v>574</v>
      </c>
    </row>
    <row r="377" spans="2:3" x14ac:dyDescent="0.25">
      <c r="B377" s="24">
        <v>4567</v>
      </c>
      <c r="C377" s="25" t="s">
        <v>574</v>
      </c>
    </row>
    <row r="378" spans="2:3" x14ac:dyDescent="0.25">
      <c r="B378" s="24">
        <v>4568</v>
      </c>
      <c r="C378" s="25" t="s">
        <v>574</v>
      </c>
    </row>
    <row r="379" spans="2:3" x14ac:dyDescent="0.25">
      <c r="B379" s="24">
        <v>4569</v>
      </c>
      <c r="C379" s="25" t="s">
        <v>574</v>
      </c>
    </row>
    <row r="380" spans="2:3" x14ac:dyDescent="0.25">
      <c r="B380" s="24">
        <v>4570</v>
      </c>
      <c r="C380" s="25" t="s">
        <v>574</v>
      </c>
    </row>
    <row r="381" spans="2:3" x14ac:dyDescent="0.25">
      <c r="B381" s="24">
        <v>4571</v>
      </c>
      <c r="C381" s="25" t="s">
        <v>574</v>
      </c>
    </row>
    <row r="382" spans="2:3" x14ac:dyDescent="0.25">
      <c r="B382" s="24">
        <v>4573</v>
      </c>
      <c r="C382" s="25" t="s">
        <v>574</v>
      </c>
    </row>
    <row r="383" spans="2:3" x14ac:dyDescent="0.25">
      <c r="B383" s="24">
        <v>4574</v>
      </c>
      <c r="C383" s="25" t="s">
        <v>574</v>
      </c>
    </row>
    <row r="384" spans="2:3" x14ac:dyDescent="0.25">
      <c r="B384" s="24">
        <v>4575</v>
      </c>
      <c r="C384" s="25" t="s">
        <v>574</v>
      </c>
    </row>
    <row r="385" spans="2:3" x14ac:dyDescent="0.25">
      <c r="B385" s="24">
        <v>4730</v>
      </c>
      <c r="C385" s="25" t="s">
        <v>575</v>
      </c>
    </row>
    <row r="386" spans="2:3" x14ac:dyDescent="0.25">
      <c r="B386" s="24">
        <v>4732</v>
      </c>
      <c r="C386" s="25" t="s">
        <v>576</v>
      </c>
    </row>
    <row r="387" spans="2:3" x14ac:dyDescent="0.25">
      <c r="B387" s="24">
        <v>4733</v>
      </c>
      <c r="C387" s="25" t="s">
        <v>564</v>
      </c>
    </row>
    <row r="388" spans="2:3" x14ac:dyDescent="0.25">
      <c r="B388" s="24">
        <v>4734</v>
      </c>
      <c r="C388" s="25" t="s">
        <v>564</v>
      </c>
    </row>
    <row r="389" spans="2:3" x14ac:dyDescent="0.25">
      <c r="B389" s="24">
        <v>4735</v>
      </c>
      <c r="C389" s="25" t="s">
        <v>564</v>
      </c>
    </row>
    <row r="390" spans="2:3" x14ac:dyDescent="0.25">
      <c r="B390" s="24">
        <v>4736</v>
      </c>
      <c r="C390" s="25" t="s">
        <v>564</v>
      </c>
    </row>
    <row r="391" spans="2:3" x14ac:dyDescent="0.25">
      <c r="B391" s="24">
        <v>4737</v>
      </c>
      <c r="C391" s="25" t="s">
        <v>564</v>
      </c>
    </row>
    <row r="392" spans="2:3" x14ac:dyDescent="0.25">
      <c r="B392" s="24">
        <v>4738</v>
      </c>
      <c r="C392" s="25" t="s">
        <v>564</v>
      </c>
    </row>
    <row r="393" spans="2:3" x14ac:dyDescent="0.25">
      <c r="B393" s="24">
        <v>4739</v>
      </c>
      <c r="C393" s="25" t="s">
        <v>564</v>
      </c>
    </row>
    <row r="394" spans="2:3" x14ac:dyDescent="0.25">
      <c r="B394" s="24">
        <v>4740</v>
      </c>
      <c r="C394" s="25" t="s">
        <v>564</v>
      </c>
    </row>
    <row r="395" spans="2:3" x14ac:dyDescent="0.25">
      <c r="B395" s="24">
        <v>4741</v>
      </c>
      <c r="C395" s="25" t="s">
        <v>564</v>
      </c>
    </row>
    <row r="396" spans="2:3" x14ac:dyDescent="0.25">
      <c r="B396" s="24">
        <v>4742</v>
      </c>
      <c r="C396" s="25" t="s">
        <v>577</v>
      </c>
    </row>
    <row r="397" spans="2:3" x14ac:dyDescent="0.25">
      <c r="B397" s="24">
        <v>4743</v>
      </c>
      <c r="C397" s="25" t="s">
        <v>564</v>
      </c>
    </row>
    <row r="398" spans="2:3" x14ac:dyDescent="0.25">
      <c r="B398" s="24">
        <v>4744</v>
      </c>
      <c r="C398" s="25" t="s">
        <v>564</v>
      </c>
    </row>
    <row r="399" spans="2:3" x14ac:dyDescent="0.25">
      <c r="B399" s="24">
        <v>4745</v>
      </c>
      <c r="C399" s="25" t="s">
        <v>564</v>
      </c>
    </row>
    <row r="400" spans="2:3" x14ac:dyDescent="0.25">
      <c r="B400" s="24">
        <v>4746</v>
      </c>
      <c r="C400" s="25" t="s">
        <v>564</v>
      </c>
    </row>
    <row r="401" spans="2:3" x14ac:dyDescent="0.25">
      <c r="B401" s="24">
        <v>4747</v>
      </c>
      <c r="C401" s="25" t="s">
        <v>564</v>
      </c>
    </row>
    <row r="402" spans="2:3" x14ac:dyDescent="0.25">
      <c r="B402" s="24">
        <v>4748</v>
      </c>
      <c r="C402" s="25" t="s">
        <v>564</v>
      </c>
    </row>
    <row r="403" spans="2:3" x14ac:dyDescent="0.25">
      <c r="B403" s="24">
        <v>4749</v>
      </c>
      <c r="C403" s="25" t="s">
        <v>564</v>
      </c>
    </row>
    <row r="404" spans="2:3" x14ac:dyDescent="0.25">
      <c r="B404" s="24">
        <v>4750</v>
      </c>
      <c r="C404" s="25" t="s">
        <v>564</v>
      </c>
    </row>
    <row r="405" spans="2:3" x14ac:dyDescent="0.25">
      <c r="B405" s="24">
        <v>4751</v>
      </c>
      <c r="C405" s="25" t="s">
        <v>564</v>
      </c>
    </row>
    <row r="406" spans="2:3" x14ac:dyDescent="0.25">
      <c r="B406" s="24">
        <v>4752</v>
      </c>
      <c r="C406" s="25" t="s">
        <v>564</v>
      </c>
    </row>
    <row r="407" spans="2:3" x14ac:dyDescent="0.25">
      <c r="B407" s="24">
        <v>4753</v>
      </c>
      <c r="C407" s="25" t="s">
        <v>564</v>
      </c>
    </row>
    <row r="408" spans="2:3" x14ac:dyDescent="0.25">
      <c r="B408" s="24">
        <v>4754</v>
      </c>
      <c r="C408" s="25" t="s">
        <v>564</v>
      </c>
    </row>
    <row r="409" spans="2:3" x14ac:dyDescent="0.25">
      <c r="B409" s="24">
        <v>4755</v>
      </c>
      <c r="C409" s="25" t="s">
        <v>564</v>
      </c>
    </row>
    <row r="410" spans="2:3" x14ac:dyDescent="0.25">
      <c r="B410" s="24">
        <v>4756</v>
      </c>
      <c r="C410" s="25" t="s">
        <v>564</v>
      </c>
    </row>
    <row r="411" spans="2:3" x14ac:dyDescent="0.25">
      <c r="B411" s="24">
        <v>4757</v>
      </c>
      <c r="C411" s="25" t="s">
        <v>564</v>
      </c>
    </row>
    <row r="412" spans="2:3" x14ac:dyDescent="0.25">
      <c r="B412" s="24">
        <v>4758</v>
      </c>
      <c r="C412" s="25" t="s">
        <v>564</v>
      </c>
    </row>
    <row r="413" spans="2:3" x14ac:dyDescent="0.25">
      <c r="B413" s="24">
        <v>4759</v>
      </c>
      <c r="C413" s="25" t="s">
        <v>564</v>
      </c>
    </row>
    <row r="414" spans="2:3" x14ac:dyDescent="0.25">
      <c r="B414" s="24">
        <v>4760</v>
      </c>
      <c r="C414" s="25" t="s">
        <v>564</v>
      </c>
    </row>
    <row r="415" spans="2:3" x14ac:dyDescent="0.25">
      <c r="B415" s="24">
        <v>4761</v>
      </c>
      <c r="C415" s="25" t="s">
        <v>564</v>
      </c>
    </row>
    <row r="416" spans="2:3" x14ac:dyDescent="0.25">
      <c r="B416" s="24">
        <v>4762</v>
      </c>
      <c r="C416" s="25" t="s">
        <v>564</v>
      </c>
    </row>
    <row r="417" spans="2:3" x14ac:dyDescent="0.25">
      <c r="B417" s="24">
        <v>4763</v>
      </c>
      <c r="C417" s="25" t="s">
        <v>564</v>
      </c>
    </row>
    <row r="418" spans="2:3" x14ac:dyDescent="0.25">
      <c r="B418" s="24">
        <v>4764</v>
      </c>
      <c r="C418" s="25" t="s">
        <v>564</v>
      </c>
    </row>
    <row r="419" spans="2:3" x14ac:dyDescent="0.25">
      <c r="B419" s="24">
        <v>4765</v>
      </c>
      <c r="C419" s="25" t="s">
        <v>564</v>
      </c>
    </row>
    <row r="420" spans="2:3" x14ac:dyDescent="0.25">
      <c r="B420" s="24">
        <v>4766</v>
      </c>
      <c r="C420" s="25" t="s">
        <v>564</v>
      </c>
    </row>
    <row r="421" spans="2:3" x14ac:dyDescent="0.25">
      <c r="B421" s="24">
        <v>4767</v>
      </c>
      <c r="C421" s="25" t="s">
        <v>564</v>
      </c>
    </row>
    <row r="422" spans="2:3" x14ac:dyDescent="0.25">
      <c r="B422" s="24">
        <v>4768</v>
      </c>
      <c r="C422" s="25" t="s">
        <v>564</v>
      </c>
    </row>
    <row r="423" spans="2:3" x14ac:dyDescent="0.25">
      <c r="B423" s="24">
        <v>4769</v>
      </c>
      <c r="C423" s="25" t="s">
        <v>564</v>
      </c>
    </row>
    <row r="424" spans="2:3" x14ac:dyDescent="0.25">
      <c r="B424" s="24">
        <v>4770</v>
      </c>
      <c r="C424" s="25" t="s">
        <v>564</v>
      </c>
    </row>
    <row r="425" spans="2:3" x14ac:dyDescent="0.25">
      <c r="B425" s="24">
        <v>4771</v>
      </c>
      <c r="C425" s="25" t="s">
        <v>564</v>
      </c>
    </row>
    <row r="426" spans="2:3" x14ac:dyDescent="0.25">
      <c r="B426" s="24">
        <v>4772</v>
      </c>
      <c r="C426" s="25" t="s">
        <v>564</v>
      </c>
    </row>
    <row r="427" spans="2:3" x14ac:dyDescent="0.25">
      <c r="B427" s="24">
        <v>4773</v>
      </c>
      <c r="C427" s="25" t="s">
        <v>564</v>
      </c>
    </row>
    <row r="428" spans="2:3" x14ac:dyDescent="0.25">
      <c r="B428" s="24">
        <v>4774</v>
      </c>
      <c r="C428" s="25" t="s">
        <v>564</v>
      </c>
    </row>
    <row r="429" spans="2:3" x14ac:dyDescent="0.25">
      <c r="B429" s="24">
        <v>4775</v>
      </c>
      <c r="C429" s="25" t="s">
        <v>564</v>
      </c>
    </row>
    <row r="430" spans="2:3" x14ac:dyDescent="0.25">
      <c r="B430" s="24">
        <v>4776</v>
      </c>
      <c r="C430" s="25" t="s">
        <v>564</v>
      </c>
    </row>
    <row r="431" spans="2:3" x14ac:dyDescent="0.25">
      <c r="B431" s="24">
        <v>4777</v>
      </c>
      <c r="C431" s="25" t="s">
        <v>564</v>
      </c>
    </row>
    <row r="432" spans="2:3" x14ac:dyDescent="0.25">
      <c r="B432" s="24">
        <v>4778</v>
      </c>
      <c r="C432" s="25" t="s">
        <v>564</v>
      </c>
    </row>
    <row r="433" spans="2:3" x14ac:dyDescent="0.25">
      <c r="B433" s="24">
        <v>4779</v>
      </c>
      <c r="C433" s="25" t="s">
        <v>564</v>
      </c>
    </row>
    <row r="434" spans="2:3" x14ac:dyDescent="0.25">
      <c r="B434" s="24">
        <v>4780</v>
      </c>
      <c r="C434" s="25" t="s">
        <v>564</v>
      </c>
    </row>
    <row r="435" spans="2:3" x14ac:dyDescent="0.25">
      <c r="B435" s="24">
        <v>4781</v>
      </c>
      <c r="C435" s="25" t="s">
        <v>564</v>
      </c>
    </row>
    <row r="436" spans="2:3" x14ac:dyDescent="0.25">
      <c r="B436" s="24">
        <v>4782</v>
      </c>
      <c r="C436" s="25" t="s">
        <v>564</v>
      </c>
    </row>
    <row r="437" spans="2:3" x14ac:dyDescent="0.25">
      <c r="B437" s="24">
        <v>4783</v>
      </c>
      <c r="C437" s="25" t="s">
        <v>564</v>
      </c>
    </row>
    <row r="438" spans="2:3" x14ac:dyDescent="0.25">
      <c r="B438" s="24">
        <v>4784</v>
      </c>
      <c r="C438" s="25" t="s">
        <v>564</v>
      </c>
    </row>
    <row r="439" spans="2:3" x14ac:dyDescent="0.25">
      <c r="B439" s="24">
        <v>4785</v>
      </c>
      <c r="C439" s="25" t="s">
        <v>564</v>
      </c>
    </row>
    <row r="440" spans="2:3" x14ac:dyDescent="0.25">
      <c r="B440" s="24">
        <v>4786</v>
      </c>
      <c r="C440" s="25" t="s">
        <v>564</v>
      </c>
    </row>
    <row r="441" spans="2:3" x14ac:dyDescent="0.25">
      <c r="B441" s="24">
        <v>4787</v>
      </c>
      <c r="C441" s="25" t="s">
        <v>564</v>
      </c>
    </row>
    <row r="442" spans="2:3" x14ac:dyDescent="0.25">
      <c r="B442" s="24">
        <v>4788</v>
      </c>
      <c r="C442" s="25" t="s">
        <v>564</v>
      </c>
    </row>
    <row r="443" spans="2:3" x14ac:dyDescent="0.25">
      <c r="B443" s="24">
        <v>4789</v>
      </c>
      <c r="C443" s="25" t="s">
        <v>564</v>
      </c>
    </row>
    <row r="444" spans="2:3" x14ac:dyDescent="0.25">
      <c r="B444" s="24">
        <v>4790</v>
      </c>
      <c r="C444" s="25" t="s">
        <v>564</v>
      </c>
    </row>
    <row r="445" spans="2:3" x14ac:dyDescent="0.25">
      <c r="B445" s="24">
        <v>4791</v>
      </c>
      <c r="C445" s="25" t="s">
        <v>564</v>
      </c>
    </row>
    <row r="446" spans="2:3" x14ac:dyDescent="0.25">
      <c r="B446" s="24">
        <v>4792</v>
      </c>
      <c r="C446" s="25" t="s">
        <v>564</v>
      </c>
    </row>
    <row r="447" spans="2:3" x14ac:dyDescent="0.25">
      <c r="B447" s="24">
        <v>4793</v>
      </c>
      <c r="C447" s="25" t="s">
        <v>564</v>
      </c>
    </row>
    <row r="448" spans="2:3" x14ac:dyDescent="0.25">
      <c r="B448" s="24">
        <v>4794</v>
      </c>
      <c r="C448" s="25" t="s">
        <v>564</v>
      </c>
    </row>
    <row r="449" spans="2:3" x14ac:dyDescent="0.25">
      <c r="B449" s="24">
        <v>4795</v>
      </c>
      <c r="C449" s="25" t="s">
        <v>564</v>
      </c>
    </row>
    <row r="450" spans="2:3" x14ac:dyDescent="0.25">
      <c r="B450" s="24">
        <v>4796</v>
      </c>
      <c r="C450" s="25" t="s">
        <v>564</v>
      </c>
    </row>
    <row r="451" spans="2:3" x14ac:dyDescent="0.25">
      <c r="B451" s="24">
        <v>4797</v>
      </c>
      <c r="C451" s="25" t="s">
        <v>564</v>
      </c>
    </row>
    <row r="452" spans="2:3" x14ac:dyDescent="0.25">
      <c r="B452" s="24">
        <v>4798</v>
      </c>
      <c r="C452" s="25" t="s">
        <v>564</v>
      </c>
    </row>
    <row r="453" spans="2:3" x14ac:dyDescent="0.25">
      <c r="B453" s="24">
        <v>4799</v>
      </c>
      <c r="C453" s="25" t="s">
        <v>564</v>
      </c>
    </row>
    <row r="454" spans="2:3" x14ac:dyDescent="0.25">
      <c r="B454" s="24">
        <v>4800</v>
      </c>
      <c r="C454" s="25" t="s">
        <v>564</v>
      </c>
    </row>
    <row r="455" spans="2:3" x14ac:dyDescent="0.25">
      <c r="B455" s="24">
        <v>4801</v>
      </c>
      <c r="C455" s="25" t="s">
        <v>564</v>
      </c>
    </row>
    <row r="456" spans="2:3" x14ac:dyDescent="0.25">
      <c r="B456" s="24">
        <v>4802</v>
      </c>
      <c r="C456" s="25" t="s">
        <v>564</v>
      </c>
    </row>
    <row r="457" spans="2:3" x14ac:dyDescent="0.25">
      <c r="B457" s="24">
        <v>4803</v>
      </c>
      <c r="C457" s="25" t="s">
        <v>564</v>
      </c>
    </row>
    <row r="458" spans="2:3" x14ac:dyDescent="0.25">
      <c r="B458" s="24">
        <v>4804</v>
      </c>
      <c r="C458" s="25" t="s">
        <v>564</v>
      </c>
    </row>
    <row r="459" spans="2:3" x14ac:dyDescent="0.25">
      <c r="B459" s="24">
        <v>4805</v>
      </c>
      <c r="C459" s="25" t="s">
        <v>564</v>
      </c>
    </row>
    <row r="460" spans="2:3" x14ac:dyDescent="0.25">
      <c r="B460" s="24">
        <v>4806</v>
      </c>
      <c r="C460" s="25" t="s">
        <v>564</v>
      </c>
    </row>
    <row r="461" spans="2:3" x14ac:dyDescent="0.25">
      <c r="B461" s="24">
        <v>4807</v>
      </c>
      <c r="C461" s="25" t="s">
        <v>564</v>
      </c>
    </row>
    <row r="462" spans="2:3" x14ac:dyDescent="0.25">
      <c r="B462" s="24">
        <v>4808</v>
      </c>
      <c r="C462" s="25" t="s">
        <v>564</v>
      </c>
    </row>
    <row r="463" spans="2:3" x14ac:dyDescent="0.25">
      <c r="B463" s="24">
        <v>4809</v>
      </c>
      <c r="C463" s="25" t="s">
        <v>564</v>
      </c>
    </row>
    <row r="464" spans="2:3" x14ac:dyDescent="0.25">
      <c r="B464" s="24">
        <v>4810</v>
      </c>
      <c r="C464" s="25" t="s">
        <v>564</v>
      </c>
    </row>
    <row r="465" spans="2:3" x14ac:dyDescent="0.25">
      <c r="B465" s="24">
        <v>4811</v>
      </c>
      <c r="C465" s="25" t="s">
        <v>564</v>
      </c>
    </row>
    <row r="466" spans="2:3" x14ac:dyDescent="0.25">
      <c r="B466" s="24">
        <v>4812</v>
      </c>
      <c r="C466" s="25" t="s">
        <v>564</v>
      </c>
    </row>
    <row r="467" spans="2:3" x14ac:dyDescent="0.25">
      <c r="B467" s="24">
        <v>4813</v>
      </c>
      <c r="C467" s="25" t="s">
        <v>564</v>
      </c>
    </row>
    <row r="468" spans="2:3" x14ac:dyDescent="0.25">
      <c r="B468" s="24">
        <v>4814</v>
      </c>
      <c r="C468" s="25" t="s">
        <v>564</v>
      </c>
    </row>
    <row r="469" spans="2:3" x14ac:dyDescent="0.25">
      <c r="B469" s="24">
        <v>4815</v>
      </c>
      <c r="C469" s="25" t="s">
        <v>564</v>
      </c>
    </row>
    <row r="470" spans="2:3" x14ac:dyDescent="0.25">
      <c r="B470" s="24">
        <v>4816</v>
      </c>
      <c r="C470" s="25" t="s">
        <v>564</v>
      </c>
    </row>
    <row r="471" spans="2:3" x14ac:dyDescent="0.25">
      <c r="B471" s="24">
        <v>4817</v>
      </c>
      <c r="C471" s="25" t="s">
        <v>564</v>
      </c>
    </row>
    <row r="472" spans="2:3" x14ac:dyDescent="0.25">
      <c r="B472" s="24">
        <v>4818</v>
      </c>
      <c r="C472" s="25" t="s">
        <v>578</v>
      </c>
    </row>
    <row r="473" spans="2:3" x14ac:dyDescent="0.25">
      <c r="B473" s="24">
        <v>4823</v>
      </c>
      <c r="C473" s="25" t="s">
        <v>579</v>
      </c>
    </row>
    <row r="474" spans="2:3" x14ac:dyDescent="0.25">
      <c r="B474" s="24">
        <v>4831</v>
      </c>
      <c r="C474" s="25" t="s">
        <v>580</v>
      </c>
    </row>
    <row r="475" spans="2:3" x14ac:dyDescent="0.25">
      <c r="B475" s="24">
        <v>4850</v>
      </c>
      <c r="C475" s="25" t="s">
        <v>581</v>
      </c>
    </row>
    <row r="476" spans="2:3" x14ac:dyDescent="0.25">
      <c r="B476" s="24">
        <v>4851</v>
      </c>
      <c r="C476" s="25" t="s">
        <v>582</v>
      </c>
    </row>
    <row r="477" spans="2:3" x14ac:dyDescent="0.25">
      <c r="B477" s="24">
        <v>4852</v>
      </c>
      <c r="C477" s="25" t="s">
        <v>583</v>
      </c>
    </row>
    <row r="478" spans="2:3" x14ac:dyDescent="0.25">
      <c r="B478" s="24">
        <v>4854</v>
      </c>
      <c r="C478" s="25" t="s">
        <v>584</v>
      </c>
    </row>
    <row r="479" spans="2:3" x14ac:dyDescent="0.25">
      <c r="B479" s="24">
        <v>4855</v>
      </c>
      <c r="C479" s="25" t="s">
        <v>585</v>
      </c>
    </row>
    <row r="480" spans="2:3" x14ac:dyDescent="0.25">
      <c r="B480" s="24">
        <v>4856</v>
      </c>
      <c r="C480" s="25" t="s">
        <v>585</v>
      </c>
    </row>
    <row r="481" spans="2:3" x14ac:dyDescent="0.25">
      <c r="B481" s="24">
        <v>4857</v>
      </c>
      <c r="C481" s="25" t="s">
        <v>585</v>
      </c>
    </row>
    <row r="482" spans="2:3" x14ac:dyDescent="0.25">
      <c r="B482" s="24">
        <v>4858</v>
      </c>
      <c r="C482" s="25" t="s">
        <v>585</v>
      </c>
    </row>
    <row r="483" spans="2:3" x14ac:dyDescent="0.25">
      <c r="B483" s="24">
        <v>4861</v>
      </c>
      <c r="C483" s="25" t="s">
        <v>586</v>
      </c>
    </row>
    <row r="484" spans="2:3" x14ac:dyDescent="0.25">
      <c r="B484" s="24">
        <v>4862</v>
      </c>
      <c r="C484" s="25" t="s">
        <v>586</v>
      </c>
    </row>
    <row r="485" spans="2:3" x14ac:dyDescent="0.25">
      <c r="B485" s="24">
        <v>4863</v>
      </c>
      <c r="C485" s="25" t="s">
        <v>587</v>
      </c>
    </row>
    <row r="486" spans="2:3" x14ac:dyDescent="0.25">
      <c r="B486" s="24">
        <v>4969</v>
      </c>
      <c r="C486" s="25" t="s">
        <v>563</v>
      </c>
    </row>
    <row r="487" spans="2:3" x14ac:dyDescent="0.25">
      <c r="B487" s="24">
        <v>4970</v>
      </c>
      <c r="C487" s="25" t="s">
        <v>563</v>
      </c>
    </row>
    <row r="488" spans="2:3" x14ac:dyDescent="0.25">
      <c r="B488" s="24">
        <v>4975</v>
      </c>
      <c r="C488" s="25" t="s">
        <v>586</v>
      </c>
    </row>
    <row r="489" spans="2:3" x14ac:dyDescent="0.25">
      <c r="B489" s="24">
        <v>4976</v>
      </c>
      <c r="C489" s="25" t="s">
        <v>586</v>
      </c>
    </row>
    <row r="490" spans="2:3" x14ac:dyDescent="0.25">
      <c r="B490" s="24">
        <v>4977</v>
      </c>
      <c r="C490" s="25" t="s">
        <v>586</v>
      </c>
    </row>
    <row r="491" spans="2:3" x14ac:dyDescent="0.25">
      <c r="B491" s="24">
        <v>4978</v>
      </c>
      <c r="C491" s="25" t="s">
        <v>586</v>
      </c>
    </row>
    <row r="492" spans="2:3" x14ac:dyDescent="0.25">
      <c r="B492" s="24">
        <v>4979</v>
      </c>
      <c r="C492" s="25" t="s">
        <v>588</v>
      </c>
    </row>
    <row r="493" spans="2:3" x14ac:dyDescent="0.25">
      <c r="B493" s="24">
        <v>4980</v>
      </c>
      <c r="C493" s="25" t="s">
        <v>588</v>
      </c>
    </row>
    <row r="494" spans="2:3" x14ac:dyDescent="0.25">
      <c r="B494" s="24">
        <v>4981</v>
      </c>
      <c r="C494" s="25" t="s">
        <v>588</v>
      </c>
    </row>
    <row r="495" spans="2:3" x14ac:dyDescent="0.25">
      <c r="B495" s="24">
        <v>4982</v>
      </c>
      <c r="C495" s="25" t="s">
        <v>588</v>
      </c>
    </row>
    <row r="496" spans="2:3" x14ac:dyDescent="0.25">
      <c r="B496" s="24">
        <v>5034</v>
      </c>
      <c r="C496" s="25" t="s">
        <v>589</v>
      </c>
    </row>
    <row r="497" spans="2:3" x14ac:dyDescent="0.25">
      <c r="B497" s="24">
        <v>5035</v>
      </c>
      <c r="C497" s="25" t="s">
        <v>590</v>
      </c>
    </row>
    <row r="498" spans="2:3" x14ac:dyDescent="0.25">
      <c r="B498" s="24">
        <v>5036</v>
      </c>
      <c r="C498" s="25" t="s">
        <v>591</v>
      </c>
    </row>
    <row r="499" spans="2:3" x14ac:dyDescent="0.25">
      <c r="B499" s="24">
        <v>5038</v>
      </c>
      <c r="C499" s="25" t="s">
        <v>592</v>
      </c>
    </row>
    <row r="500" spans="2:3" x14ac:dyDescent="0.25">
      <c r="B500" s="24">
        <v>5039</v>
      </c>
      <c r="C500" s="25" t="s">
        <v>593</v>
      </c>
    </row>
    <row r="501" spans="2:3" x14ac:dyDescent="0.25">
      <c r="B501" s="24">
        <v>5040</v>
      </c>
      <c r="C501" s="25" t="s">
        <v>594</v>
      </c>
    </row>
    <row r="502" spans="2:3" x14ac:dyDescent="0.25">
      <c r="B502" s="24">
        <v>5041</v>
      </c>
      <c r="C502" s="25" t="s">
        <v>594</v>
      </c>
    </row>
    <row r="503" spans="2:3" x14ac:dyDescent="0.25">
      <c r="B503" s="24">
        <v>5046</v>
      </c>
      <c r="C503" s="25" t="s">
        <v>595</v>
      </c>
    </row>
    <row r="504" spans="2:3" x14ac:dyDescent="0.25">
      <c r="B504" s="24">
        <v>5047</v>
      </c>
      <c r="C504" s="25" t="s">
        <v>596</v>
      </c>
    </row>
    <row r="505" spans="2:3" x14ac:dyDescent="0.25">
      <c r="B505" s="24">
        <v>5051</v>
      </c>
      <c r="C505" s="25" t="s">
        <v>597</v>
      </c>
    </row>
    <row r="506" spans="2:3" x14ac:dyDescent="0.25">
      <c r="B506" s="24">
        <v>5052</v>
      </c>
      <c r="C506" s="25" t="s">
        <v>598</v>
      </c>
    </row>
    <row r="507" spans="2:3" x14ac:dyDescent="0.25">
      <c r="B507" s="24">
        <v>5053</v>
      </c>
      <c r="C507" s="25" t="s">
        <v>598</v>
      </c>
    </row>
    <row r="508" spans="2:3" x14ac:dyDescent="0.25">
      <c r="B508" s="24">
        <v>5054</v>
      </c>
      <c r="C508" s="25" t="s">
        <v>598</v>
      </c>
    </row>
    <row r="509" spans="2:3" x14ac:dyDescent="0.25">
      <c r="B509" s="24">
        <v>5055</v>
      </c>
      <c r="C509" s="25" t="s">
        <v>598</v>
      </c>
    </row>
    <row r="510" spans="2:3" x14ac:dyDescent="0.25">
      <c r="B510" s="24">
        <v>5056</v>
      </c>
      <c r="C510" s="25" t="s">
        <v>598</v>
      </c>
    </row>
    <row r="511" spans="2:3" x14ac:dyDescent="0.25">
      <c r="B511" s="24">
        <v>5059</v>
      </c>
      <c r="C511" s="25" t="s">
        <v>599</v>
      </c>
    </row>
    <row r="512" spans="2:3" x14ac:dyDescent="0.25">
      <c r="B512" s="24">
        <v>5065</v>
      </c>
      <c r="C512" s="25" t="s">
        <v>600</v>
      </c>
    </row>
    <row r="513" spans="2:3" x14ac:dyDescent="0.25">
      <c r="B513" s="24">
        <v>5066</v>
      </c>
      <c r="C513" s="25" t="s">
        <v>601</v>
      </c>
    </row>
    <row r="514" spans="2:3" x14ac:dyDescent="0.25">
      <c r="B514" s="24">
        <v>5067</v>
      </c>
      <c r="C514" s="25" t="s">
        <v>587</v>
      </c>
    </row>
    <row r="515" spans="2:3" x14ac:dyDescent="0.25">
      <c r="B515" s="24">
        <v>5068</v>
      </c>
      <c r="C515" s="25" t="s">
        <v>587</v>
      </c>
    </row>
    <row r="516" spans="2:3" x14ac:dyDescent="0.25">
      <c r="B516" s="24">
        <v>5069</v>
      </c>
      <c r="C516" s="25" t="s">
        <v>587</v>
      </c>
    </row>
    <row r="517" spans="2:3" x14ac:dyDescent="0.25">
      <c r="B517" s="24">
        <v>5070</v>
      </c>
      <c r="C517" s="25" t="s">
        <v>587</v>
      </c>
    </row>
    <row r="518" spans="2:3" x14ac:dyDescent="0.25">
      <c r="B518" s="24">
        <v>5071</v>
      </c>
      <c r="C518" s="25" t="s">
        <v>601</v>
      </c>
    </row>
    <row r="519" spans="2:3" x14ac:dyDescent="0.25">
      <c r="B519" s="24">
        <v>5072</v>
      </c>
      <c r="C519" s="25" t="s">
        <v>587</v>
      </c>
    </row>
    <row r="520" spans="2:3" x14ac:dyDescent="0.25">
      <c r="B520" s="24">
        <v>5073</v>
      </c>
      <c r="C520" s="25" t="s">
        <v>601</v>
      </c>
    </row>
    <row r="521" spans="2:3" x14ac:dyDescent="0.25">
      <c r="B521" s="24">
        <v>5074</v>
      </c>
      <c r="C521" s="25" t="s">
        <v>601</v>
      </c>
    </row>
    <row r="522" spans="2:3" x14ac:dyDescent="0.25">
      <c r="B522" s="24">
        <v>5075</v>
      </c>
      <c r="C522" s="25" t="s">
        <v>601</v>
      </c>
    </row>
    <row r="523" spans="2:3" x14ac:dyDescent="0.25">
      <c r="B523" s="24">
        <v>5149</v>
      </c>
      <c r="C523" s="25" t="s">
        <v>602</v>
      </c>
    </row>
    <row r="524" spans="2:3" x14ac:dyDescent="0.25">
      <c r="B524" s="24">
        <v>5150</v>
      </c>
      <c r="C524" s="25" t="s">
        <v>602</v>
      </c>
    </row>
    <row r="525" spans="2:3" x14ac:dyDescent="0.25">
      <c r="B525" s="24">
        <v>5151</v>
      </c>
      <c r="C525" s="25" t="s">
        <v>602</v>
      </c>
    </row>
    <row r="526" spans="2:3" x14ac:dyDescent="0.25">
      <c r="B526" s="24">
        <v>5152</v>
      </c>
      <c r="C526" s="25" t="s">
        <v>603</v>
      </c>
    </row>
    <row r="527" spans="2:3" x14ac:dyDescent="0.25">
      <c r="B527" s="24">
        <v>5220</v>
      </c>
      <c r="C527" s="25" t="s">
        <v>604</v>
      </c>
    </row>
    <row r="528" spans="2:3" x14ac:dyDescent="0.25">
      <c r="B528" s="24">
        <v>5224</v>
      </c>
      <c r="C528" s="25" t="s">
        <v>605</v>
      </c>
    </row>
    <row r="529" spans="2:3" x14ac:dyDescent="0.25">
      <c r="B529" s="24">
        <v>5225</v>
      </c>
      <c r="C529" s="25" t="s">
        <v>605</v>
      </c>
    </row>
    <row r="530" spans="2:3" x14ac:dyDescent="0.25">
      <c r="B530" s="24">
        <v>5227</v>
      </c>
      <c r="C530" s="25" t="s">
        <v>606</v>
      </c>
    </row>
    <row r="531" spans="2:3" x14ac:dyDescent="0.25">
      <c r="B531" s="24">
        <v>5232</v>
      </c>
      <c r="C531" s="25" t="s">
        <v>607</v>
      </c>
    </row>
    <row r="532" spans="2:3" x14ac:dyDescent="0.25">
      <c r="B532" s="24">
        <v>5233</v>
      </c>
      <c r="C532" s="25" t="s">
        <v>607</v>
      </c>
    </row>
    <row r="533" spans="2:3" x14ac:dyDescent="0.25">
      <c r="B533" s="24">
        <v>5234</v>
      </c>
      <c r="C533" s="25" t="s">
        <v>607</v>
      </c>
    </row>
    <row r="534" spans="2:3" x14ac:dyDescent="0.25">
      <c r="B534" s="24">
        <v>5236</v>
      </c>
      <c r="C534" s="25" t="s">
        <v>607</v>
      </c>
    </row>
    <row r="535" spans="2:3" x14ac:dyDescent="0.25">
      <c r="B535" s="24">
        <v>5340</v>
      </c>
      <c r="C535" s="25" t="s">
        <v>608</v>
      </c>
    </row>
    <row r="536" spans="2:3" x14ac:dyDescent="0.25">
      <c r="B536" s="24">
        <v>5342</v>
      </c>
      <c r="C536" s="25" t="s">
        <v>609</v>
      </c>
    </row>
    <row r="537" spans="2:3" x14ac:dyDescent="0.25">
      <c r="B537" s="24">
        <v>5341</v>
      </c>
      <c r="C537" s="25" t="s">
        <v>609</v>
      </c>
    </row>
    <row r="538" spans="2:3" x14ac:dyDescent="0.25">
      <c r="B538" s="24">
        <v>5343</v>
      </c>
      <c r="C538" s="25" t="s">
        <v>609</v>
      </c>
    </row>
    <row r="539" spans="2:3" x14ac:dyDescent="0.25">
      <c r="B539" s="24">
        <v>5346</v>
      </c>
      <c r="C539" s="25" t="s">
        <v>610</v>
      </c>
    </row>
    <row r="540" spans="2:3" x14ac:dyDescent="0.25">
      <c r="B540" s="24">
        <v>5344</v>
      </c>
      <c r="C540" s="25" t="s">
        <v>611</v>
      </c>
    </row>
    <row r="541" spans="2:3" x14ac:dyDescent="0.25">
      <c r="B541" s="24">
        <v>5345</v>
      </c>
      <c r="C541" s="25" t="s">
        <v>610</v>
      </c>
    </row>
    <row r="542" spans="2:3" x14ac:dyDescent="0.25">
      <c r="B542" s="24">
        <v>5347</v>
      </c>
      <c r="C542" s="25" t="s">
        <v>612</v>
      </c>
    </row>
    <row r="543" spans="2:3" x14ac:dyDescent="0.25">
      <c r="B543" s="24">
        <v>5348</v>
      </c>
      <c r="C543" s="25" t="s">
        <v>613</v>
      </c>
    </row>
    <row r="544" spans="2:3" x14ac:dyDescent="0.25">
      <c r="B544" s="24">
        <v>5393</v>
      </c>
      <c r="C544" s="25" t="s">
        <v>614</v>
      </c>
    </row>
    <row r="545" spans="2:3" x14ac:dyDescent="0.25">
      <c r="B545" s="24">
        <v>5395</v>
      </c>
      <c r="C545" s="25" t="s">
        <v>614</v>
      </c>
    </row>
    <row r="546" spans="2:3" x14ac:dyDescent="0.25">
      <c r="B546" s="24">
        <v>5394</v>
      </c>
      <c r="C546" s="25" t="s">
        <v>614</v>
      </c>
    </row>
    <row r="547" spans="2:3" x14ac:dyDescent="0.25">
      <c r="B547" s="24">
        <v>5396</v>
      </c>
      <c r="C547" s="25" t="s">
        <v>614</v>
      </c>
    </row>
    <row r="548" spans="2:3" x14ac:dyDescent="0.25">
      <c r="B548" s="24">
        <v>5397</v>
      </c>
      <c r="C548" s="25" t="s">
        <v>615</v>
      </c>
    </row>
    <row r="549" spans="2:3" x14ac:dyDescent="0.25">
      <c r="B549" s="24">
        <v>5398</v>
      </c>
      <c r="C549" s="25" t="s">
        <v>616</v>
      </c>
    </row>
    <row r="550" spans="2:3" x14ac:dyDescent="0.25">
      <c r="B550" s="24">
        <v>5399</v>
      </c>
      <c r="C550" s="25" t="s">
        <v>616</v>
      </c>
    </row>
    <row r="551" spans="2:3" x14ac:dyDescent="0.25">
      <c r="B551" s="24">
        <v>5400</v>
      </c>
      <c r="C551" s="25" t="s">
        <v>614</v>
      </c>
    </row>
    <row r="552" spans="2:3" x14ac:dyDescent="0.25">
      <c r="B552" s="24">
        <v>5401</v>
      </c>
      <c r="C552" s="25" t="s">
        <v>616</v>
      </c>
    </row>
    <row r="553" spans="2:3" x14ac:dyDescent="0.25">
      <c r="B553" s="24">
        <v>5412</v>
      </c>
      <c r="C553" s="25" t="s">
        <v>617</v>
      </c>
    </row>
    <row r="554" spans="2:3" x14ac:dyDescent="0.25">
      <c r="B554" s="24">
        <v>1391</v>
      </c>
      <c r="C554" s="25" t="s">
        <v>618</v>
      </c>
    </row>
    <row r="555" spans="2:3" x14ac:dyDescent="0.25">
      <c r="B555" s="24">
        <v>2489</v>
      </c>
      <c r="C555" s="25" t="s">
        <v>619</v>
      </c>
    </row>
    <row r="556" spans="2:3" x14ac:dyDescent="0.25">
      <c r="B556" s="24">
        <v>3031</v>
      </c>
      <c r="C556" s="25" t="s">
        <v>620</v>
      </c>
    </row>
    <row r="557" spans="2:3" x14ac:dyDescent="0.25">
      <c r="B557" s="24">
        <v>3032</v>
      </c>
      <c r="C557" s="25" t="s">
        <v>621</v>
      </c>
    </row>
    <row r="558" spans="2:3" x14ac:dyDescent="0.25">
      <c r="B558" s="24">
        <v>3723</v>
      </c>
      <c r="C558" s="25" t="s">
        <v>622</v>
      </c>
    </row>
    <row r="559" spans="2:3" x14ac:dyDescent="0.25">
      <c r="B559" s="24">
        <v>3737</v>
      </c>
      <c r="C559" s="25" t="s">
        <v>623</v>
      </c>
    </row>
    <row r="560" spans="2:3" x14ac:dyDescent="0.25">
      <c r="B560" s="24">
        <v>3797</v>
      </c>
      <c r="C560" s="25" t="s">
        <v>624</v>
      </c>
    </row>
    <row r="561" spans="2:3" x14ac:dyDescent="0.25">
      <c r="B561" s="24">
        <v>3930</v>
      </c>
      <c r="C561" s="25" t="s">
        <v>625</v>
      </c>
    </row>
    <row r="562" spans="2:3" x14ac:dyDescent="0.25">
      <c r="B562" s="24">
        <v>3977</v>
      </c>
      <c r="C562" s="25" t="s">
        <v>626</v>
      </c>
    </row>
    <row r="563" spans="2:3" x14ac:dyDescent="0.25">
      <c r="B563" s="24">
        <v>3978</v>
      </c>
      <c r="C563" s="25" t="s">
        <v>627</v>
      </c>
    </row>
    <row r="564" spans="2:3" x14ac:dyDescent="0.25">
      <c r="B564" s="24">
        <v>3983</v>
      </c>
      <c r="C564" s="25" t="s">
        <v>628</v>
      </c>
    </row>
    <row r="565" spans="2:3" x14ac:dyDescent="0.25">
      <c r="B565" s="24">
        <v>3998</v>
      </c>
      <c r="C565" s="25" t="s">
        <v>629</v>
      </c>
    </row>
    <row r="566" spans="2:3" x14ac:dyDescent="0.25">
      <c r="B566" s="24">
        <v>3999</v>
      </c>
      <c r="C566" s="25" t="s">
        <v>630</v>
      </c>
    </row>
    <row r="567" spans="2:3" x14ac:dyDescent="0.25">
      <c r="B567" s="24">
        <v>4000</v>
      </c>
      <c r="C567" s="25" t="s">
        <v>631</v>
      </c>
    </row>
    <row r="568" spans="2:3" x14ac:dyDescent="0.25">
      <c r="B568" s="24">
        <v>4001</v>
      </c>
      <c r="C568" s="25" t="s">
        <v>632</v>
      </c>
    </row>
    <row r="569" spans="2:3" x14ac:dyDescent="0.25">
      <c r="B569" s="24">
        <v>4002</v>
      </c>
      <c r="C569" s="25" t="s">
        <v>633</v>
      </c>
    </row>
    <row r="570" spans="2:3" x14ac:dyDescent="0.25">
      <c r="B570" s="24">
        <v>4003</v>
      </c>
      <c r="C570" s="25" t="s">
        <v>634</v>
      </c>
    </row>
    <row r="571" spans="2:3" x14ac:dyDescent="0.25">
      <c r="B571" s="24">
        <v>4004</v>
      </c>
      <c r="C571" s="25" t="s">
        <v>635</v>
      </c>
    </row>
    <row r="572" spans="2:3" x14ac:dyDescent="0.25">
      <c r="B572" s="24">
        <v>4005</v>
      </c>
      <c r="C572" s="25" t="s">
        <v>636</v>
      </c>
    </row>
    <row r="573" spans="2:3" x14ac:dyDescent="0.25">
      <c r="B573" s="24">
        <v>4006</v>
      </c>
      <c r="C573" s="25" t="s">
        <v>637</v>
      </c>
    </row>
    <row r="574" spans="2:3" x14ac:dyDescent="0.25">
      <c r="B574" s="24">
        <v>4007</v>
      </c>
      <c r="C574" s="25" t="s">
        <v>638</v>
      </c>
    </row>
    <row r="575" spans="2:3" x14ac:dyDescent="0.25">
      <c r="B575" s="24">
        <v>4008</v>
      </c>
      <c r="C575" s="25" t="s">
        <v>639</v>
      </c>
    </row>
    <row r="576" spans="2:3" x14ac:dyDescent="0.25">
      <c r="B576" s="24">
        <v>4010</v>
      </c>
      <c r="C576" s="25" t="s">
        <v>640</v>
      </c>
    </row>
    <row r="577" spans="2:3" x14ac:dyDescent="0.25">
      <c r="B577" s="24">
        <v>4011</v>
      </c>
      <c r="C577" s="25" t="s">
        <v>641</v>
      </c>
    </row>
    <row r="578" spans="2:3" x14ac:dyDescent="0.25">
      <c r="B578" s="24">
        <v>4013</v>
      </c>
      <c r="C578" s="25" t="s">
        <v>642</v>
      </c>
    </row>
    <row r="579" spans="2:3" x14ac:dyDescent="0.25">
      <c r="B579" s="24">
        <v>4030</v>
      </c>
      <c r="C579" s="25" t="s">
        <v>643</v>
      </c>
    </row>
    <row r="580" spans="2:3" x14ac:dyDescent="0.25">
      <c r="B580" s="24">
        <v>4031</v>
      </c>
      <c r="C580" s="25" t="s">
        <v>644</v>
      </c>
    </row>
    <row r="581" spans="2:3" x14ac:dyDescent="0.25">
      <c r="B581" s="24">
        <v>4033</v>
      </c>
      <c r="C581" s="25" t="s">
        <v>645</v>
      </c>
    </row>
    <row r="582" spans="2:3" x14ac:dyDescent="0.25">
      <c r="B582" s="24">
        <v>4036</v>
      </c>
      <c r="C582" s="25" t="s">
        <v>646</v>
      </c>
    </row>
    <row r="583" spans="2:3" x14ac:dyDescent="0.25">
      <c r="B583" s="24">
        <v>4279</v>
      </c>
      <c r="C583" s="25" t="s">
        <v>647</v>
      </c>
    </row>
    <row r="584" spans="2:3" x14ac:dyDescent="0.25">
      <c r="B584" s="24">
        <v>4280</v>
      </c>
      <c r="C584" s="25" t="s">
        <v>648</v>
      </c>
    </row>
    <row r="585" spans="2:3" x14ac:dyDescent="0.25">
      <c r="B585" s="24">
        <v>4281</v>
      </c>
      <c r="C585" s="25" t="s">
        <v>649</v>
      </c>
    </row>
    <row r="586" spans="2:3" x14ac:dyDescent="0.25">
      <c r="B586" s="24">
        <v>4282</v>
      </c>
      <c r="C586" s="25" t="s">
        <v>650</v>
      </c>
    </row>
    <row r="587" spans="2:3" x14ac:dyDescent="0.25">
      <c r="B587" s="24">
        <v>4283</v>
      </c>
      <c r="C587" s="25" t="s">
        <v>651</v>
      </c>
    </row>
    <row r="588" spans="2:3" x14ac:dyDescent="0.25">
      <c r="B588" s="24">
        <v>4285</v>
      </c>
      <c r="C588" s="25" t="s">
        <v>652</v>
      </c>
    </row>
    <row r="589" spans="2:3" x14ac:dyDescent="0.25">
      <c r="B589" s="24">
        <v>4286</v>
      </c>
      <c r="C589" s="25" t="s">
        <v>653</v>
      </c>
    </row>
    <row r="590" spans="2:3" x14ac:dyDescent="0.25">
      <c r="B590" s="24">
        <v>4325</v>
      </c>
      <c r="C590" s="25" t="s">
        <v>654</v>
      </c>
    </row>
    <row r="591" spans="2:3" x14ac:dyDescent="0.25">
      <c r="B591" s="24">
        <v>4326</v>
      </c>
      <c r="C591" s="25" t="s">
        <v>655</v>
      </c>
    </row>
    <row r="592" spans="2:3" x14ac:dyDescent="0.25">
      <c r="B592" s="24">
        <v>4327</v>
      </c>
      <c r="C592" s="25" t="s">
        <v>656</v>
      </c>
    </row>
    <row r="593" spans="2:3" x14ac:dyDescent="0.25">
      <c r="B593" s="24">
        <v>4338</v>
      </c>
      <c r="C593" s="25" t="s">
        <v>657</v>
      </c>
    </row>
    <row r="594" spans="2:3" x14ac:dyDescent="0.25">
      <c r="B594" s="24">
        <v>4339</v>
      </c>
      <c r="C594" s="25" t="s">
        <v>658</v>
      </c>
    </row>
    <row r="595" spans="2:3" x14ac:dyDescent="0.25">
      <c r="B595" s="24">
        <v>4340</v>
      </c>
      <c r="C595" s="25" t="s">
        <v>659</v>
      </c>
    </row>
    <row r="596" spans="2:3" x14ac:dyDescent="0.25">
      <c r="B596" s="24">
        <v>4341</v>
      </c>
      <c r="C596" s="25" t="s">
        <v>660</v>
      </c>
    </row>
    <row r="597" spans="2:3" x14ac:dyDescent="0.25">
      <c r="B597" s="24">
        <v>4361</v>
      </c>
      <c r="C597" s="25" t="s">
        <v>661</v>
      </c>
    </row>
    <row r="598" spans="2:3" x14ac:dyDescent="0.25">
      <c r="B598" s="24">
        <v>4386</v>
      </c>
      <c r="C598" s="25" t="s">
        <v>662</v>
      </c>
    </row>
    <row r="599" spans="2:3" x14ac:dyDescent="0.25">
      <c r="B599" s="24">
        <v>4387</v>
      </c>
      <c r="C599" s="25" t="s">
        <v>663</v>
      </c>
    </row>
    <row r="600" spans="2:3" x14ac:dyDescent="0.25">
      <c r="B600" s="24">
        <v>4388</v>
      </c>
      <c r="C600" s="25" t="s">
        <v>664</v>
      </c>
    </row>
    <row r="601" spans="2:3" x14ac:dyDescent="0.25">
      <c r="B601" s="24">
        <v>4389</v>
      </c>
      <c r="C601" s="25" t="s">
        <v>665</v>
      </c>
    </row>
    <row r="602" spans="2:3" x14ac:dyDescent="0.25">
      <c r="B602" s="24">
        <v>4390</v>
      </c>
      <c r="C602" s="25" t="s">
        <v>666</v>
      </c>
    </row>
    <row r="603" spans="2:3" x14ac:dyDescent="0.25">
      <c r="B603" s="24">
        <v>4391</v>
      </c>
      <c r="C603" s="25" t="s">
        <v>667</v>
      </c>
    </row>
    <row r="604" spans="2:3" x14ac:dyDescent="0.25">
      <c r="B604" s="24">
        <v>4392</v>
      </c>
      <c r="C604" s="25" t="s">
        <v>668</v>
      </c>
    </row>
    <row r="605" spans="2:3" x14ac:dyDescent="0.25">
      <c r="B605" s="24">
        <v>4393</v>
      </c>
      <c r="C605" s="25" t="s">
        <v>669</v>
      </c>
    </row>
    <row r="606" spans="2:3" x14ac:dyDescent="0.25">
      <c r="B606" s="24">
        <v>4394</v>
      </c>
      <c r="C606" s="25" t="s">
        <v>670</v>
      </c>
    </row>
    <row r="607" spans="2:3" x14ac:dyDescent="0.25">
      <c r="B607" s="24">
        <v>4397</v>
      </c>
      <c r="C607" s="25" t="s">
        <v>671</v>
      </c>
    </row>
    <row r="608" spans="2:3" x14ac:dyDescent="0.25">
      <c r="B608" s="24">
        <v>4398</v>
      </c>
      <c r="C608" s="25" t="s">
        <v>672</v>
      </c>
    </row>
    <row r="609" spans="2:3" x14ac:dyDescent="0.25">
      <c r="B609" s="24">
        <v>4399</v>
      </c>
      <c r="C609" s="25" t="s">
        <v>673</v>
      </c>
    </row>
    <row r="610" spans="2:3" x14ac:dyDescent="0.25">
      <c r="B610" s="24">
        <v>4400</v>
      </c>
      <c r="C610" s="25" t="s">
        <v>674</v>
      </c>
    </row>
    <row r="611" spans="2:3" x14ac:dyDescent="0.25">
      <c r="B611" s="24">
        <v>4401</v>
      </c>
      <c r="C611" s="25" t="s">
        <v>675</v>
      </c>
    </row>
    <row r="612" spans="2:3" x14ac:dyDescent="0.25">
      <c r="B612" s="24">
        <v>4402</v>
      </c>
      <c r="C612" s="25" t="s">
        <v>676</v>
      </c>
    </row>
    <row r="613" spans="2:3" x14ac:dyDescent="0.25">
      <c r="B613" s="24">
        <v>4403</v>
      </c>
      <c r="C613" s="25" t="s">
        <v>677</v>
      </c>
    </row>
    <row r="614" spans="2:3" x14ac:dyDescent="0.25">
      <c r="B614" s="24">
        <v>4404</v>
      </c>
      <c r="C614" s="25" t="s">
        <v>678</v>
      </c>
    </row>
    <row r="615" spans="2:3" x14ac:dyDescent="0.25">
      <c r="B615" s="24">
        <v>4405</v>
      </c>
      <c r="C615" s="25" t="s">
        <v>679</v>
      </c>
    </row>
    <row r="616" spans="2:3" x14ac:dyDescent="0.25">
      <c r="B616" s="24">
        <v>4406</v>
      </c>
      <c r="C616" s="25" t="s">
        <v>680</v>
      </c>
    </row>
    <row r="617" spans="2:3" x14ac:dyDescent="0.25">
      <c r="B617" s="24">
        <v>4407</v>
      </c>
      <c r="C617" s="25" t="s">
        <v>681</v>
      </c>
    </row>
    <row r="618" spans="2:3" x14ac:dyDescent="0.25">
      <c r="B618" s="24">
        <v>4408</v>
      </c>
      <c r="C618" s="25" t="s">
        <v>682</v>
      </c>
    </row>
    <row r="619" spans="2:3" x14ac:dyDescent="0.25">
      <c r="B619" s="24">
        <v>4409</v>
      </c>
      <c r="C619" s="25" t="s">
        <v>683</v>
      </c>
    </row>
    <row r="620" spans="2:3" x14ac:dyDescent="0.25">
      <c r="B620" s="24">
        <v>4410</v>
      </c>
      <c r="C620" s="25" t="s">
        <v>684</v>
      </c>
    </row>
    <row r="621" spans="2:3" x14ac:dyDescent="0.25">
      <c r="B621" s="24">
        <v>4411</v>
      </c>
      <c r="C621" s="25" t="s">
        <v>685</v>
      </c>
    </row>
    <row r="622" spans="2:3" x14ac:dyDescent="0.25">
      <c r="B622" s="24">
        <v>4412</v>
      </c>
      <c r="C622" s="25" t="s">
        <v>686</v>
      </c>
    </row>
    <row r="623" spans="2:3" x14ac:dyDescent="0.25">
      <c r="B623" s="24">
        <v>4577</v>
      </c>
      <c r="C623" s="25" t="s">
        <v>687</v>
      </c>
    </row>
    <row r="624" spans="2:3" x14ac:dyDescent="0.25">
      <c r="B624" s="24">
        <v>4578</v>
      </c>
      <c r="C624" s="25" t="s">
        <v>688</v>
      </c>
    </row>
    <row r="625" spans="2:3" x14ac:dyDescent="0.25">
      <c r="B625" s="24">
        <v>5014</v>
      </c>
      <c r="C625" s="25" t="s">
        <v>689</v>
      </c>
    </row>
    <row r="626" spans="2:3" x14ac:dyDescent="0.25">
      <c r="B626" s="24">
        <v>5015</v>
      </c>
      <c r="C626" s="25" t="s">
        <v>690</v>
      </c>
    </row>
    <row r="627" spans="2:3" x14ac:dyDescent="0.25">
      <c r="B627" s="24">
        <v>5022</v>
      </c>
      <c r="C627" s="25" t="s">
        <v>691</v>
      </c>
    </row>
    <row r="628" spans="2:3" x14ac:dyDescent="0.25">
      <c r="B628" s="24">
        <v>5057</v>
      </c>
      <c r="C628" s="25" t="s">
        <v>692</v>
      </c>
    </row>
    <row r="629" spans="2:3" x14ac:dyDescent="0.25">
      <c r="B629" s="24">
        <v>5058</v>
      </c>
      <c r="C629" s="25" t="s">
        <v>693</v>
      </c>
    </row>
    <row r="630" spans="2:3" x14ac:dyDescent="0.25">
      <c r="B630" s="24">
        <v>5087</v>
      </c>
      <c r="C630" s="25" t="s">
        <v>694</v>
      </c>
    </row>
    <row r="631" spans="2:3" x14ac:dyDescent="0.25">
      <c r="B631" s="24">
        <v>5088</v>
      </c>
      <c r="C631" s="25" t="s">
        <v>695</v>
      </c>
    </row>
    <row r="632" spans="2:3" x14ac:dyDescent="0.25">
      <c r="B632" s="24">
        <v>5094</v>
      </c>
      <c r="C632" s="25" t="s">
        <v>696</v>
      </c>
    </row>
    <row r="633" spans="2:3" x14ac:dyDescent="0.25">
      <c r="B633" s="24">
        <v>5095</v>
      </c>
      <c r="C633" s="25" t="s">
        <v>697</v>
      </c>
    </row>
    <row r="634" spans="2:3" x14ac:dyDescent="0.25">
      <c r="B634" s="24">
        <v>5096</v>
      </c>
      <c r="C634" s="25" t="s">
        <v>697</v>
      </c>
    </row>
    <row r="635" spans="2:3" x14ac:dyDescent="0.25">
      <c r="B635" s="24">
        <v>5097</v>
      </c>
      <c r="C635" s="25" t="s">
        <v>697</v>
      </c>
    </row>
    <row r="636" spans="2:3" x14ac:dyDescent="0.25">
      <c r="B636" s="24">
        <v>5098</v>
      </c>
      <c r="C636" s="25" t="s">
        <v>697</v>
      </c>
    </row>
    <row r="637" spans="2:3" x14ac:dyDescent="0.25">
      <c r="B637" s="24">
        <v>5099</v>
      </c>
      <c r="C637" s="25" t="s">
        <v>697</v>
      </c>
    </row>
    <row r="638" spans="2:3" x14ac:dyDescent="0.25">
      <c r="B638" s="24">
        <v>5100</v>
      </c>
      <c r="C638" s="25" t="s">
        <v>697</v>
      </c>
    </row>
    <row r="639" spans="2:3" x14ac:dyDescent="0.25">
      <c r="B639" s="24">
        <v>5101</v>
      </c>
      <c r="C639" s="25" t="s">
        <v>697</v>
      </c>
    </row>
    <row r="640" spans="2:3" x14ac:dyDescent="0.25">
      <c r="B640" s="24">
        <v>5102</v>
      </c>
      <c r="C640" s="25" t="s">
        <v>697</v>
      </c>
    </row>
    <row r="641" spans="2:3" x14ac:dyDescent="0.25">
      <c r="B641" s="24">
        <v>5103</v>
      </c>
      <c r="C641" s="25" t="s">
        <v>697</v>
      </c>
    </row>
    <row r="642" spans="2:3" x14ac:dyDescent="0.25">
      <c r="B642" s="24">
        <v>5104</v>
      </c>
      <c r="C642" s="25" t="s">
        <v>697</v>
      </c>
    </row>
    <row r="643" spans="2:3" x14ac:dyDescent="0.25">
      <c r="B643" s="24">
        <v>5105</v>
      </c>
      <c r="C643" s="25" t="s">
        <v>697</v>
      </c>
    </row>
    <row r="644" spans="2:3" x14ac:dyDescent="0.25">
      <c r="B644" s="24">
        <v>5106</v>
      </c>
      <c r="C644" s="25" t="s">
        <v>697</v>
      </c>
    </row>
    <row r="645" spans="2:3" x14ac:dyDescent="0.25">
      <c r="B645" s="24">
        <v>5107</v>
      </c>
      <c r="C645" s="25" t="s">
        <v>697</v>
      </c>
    </row>
    <row r="646" spans="2:3" x14ac:dyDescent="0.25">
      <c r="B646" s="24">
        <v>5108</v>
      </c>
      <c r="C646" s="25" t="s">
        <v>697</v>
      </c>
    </row>
    <row r="647" spans="2:3" x14ac:dyDescent="0.25">
      <c r="B647" s="24">
        <v>5109</v>
      </c>
      <c r="C647" s="25" t="s">
        <v>697</v>
      </c>
    </row>
    <row r="648" spans="2:3" x14ac:dyDescent="0.25">
      <c r="B648" s="24">
        <v>5110</v>
      </c>
      <c r="C648" s="25" t="s">
        <v>697</v>
      </c>
    </row>
    <row r="649" spans="2:3" x14ac:dyDescent="0.25">
      <c r="B649" s="24">
        <v>5111</v>
      </c>
      <c r="C649" s="25" t="s">
        <v>697</v>
      </c>
    </row>
    <row r="650" spans="2:3" x14ac:dyDescent="0.25">
      <c r="B650" s="24">
        <v>5112</v>
      </c>
      <c r="C650" s="25" t="s">
        <v>697</v>
      </c>
    </row>
    <row r="651" spans="2:3" x14ac:dyDescent="0.25">
      <c r="B651" s="24">
        <v>5113</v>
      </c>
      <c r="C651" s="25" t="s">
        <v>697</v>
      </c>
    </row>
    <row r="652" spans="2:3" x14ac:dyDescent="0.25">
      <c r="B652" s="24">
        <v>5114</v>
      </c>
      <c r="C652" s="25" t="s">
        <v>697</v>
      </c>
    </row>
    <row r="653" spans="2:3" x14ac:dyDescent="0.25">
      <c r="B653" s="24">
        <v>5115</v>
      </c>
      <c r="C653" s="25" t="s">
        <v>697</v>
      </c>
    </row>
    <row r="654" spans="2:3" x14ac:dyDescent="0.25">
      <c r="B654" s="24">
        <v>5116</v>
      </c>
      <c r="C654" s="25" t="s">
        <v>697</v>
      </c>
    </row>
    <row r="655" spans="2:3" x14ac:dyDescent="0.25">
      <c r="B655" s="24">
        <v>5117</v>
      </c>
      <c r="C655" s="25" t="s">
        <v>697</v>
      </c>
    </row>
    <row r="656" spans="2:3" x14ac:dyDescent="0.25">
      <c r="B656" s="24">
        <v>5118</v>
      </c>
      <c r="C656" s="25" t="s">
        <v>697</v>
      </c>
    </row>
    <row r="657" spans="2:3" x14ac:dyDescent="0.25">
      <c r="B657" s="24">
        <v>5119</v>
      </c>
      <c r="C657" s="25" t="s">
        <v>697</v>
      </c>
    </row>
    <row r="658" spans="2:3" x14ac:dyDescent="0.25">
      <c r="B658" s="24">
        <v>5120</v>
      </c>
      <c r="C658" s="25" t="s">
        <v>697</v>
      </c>
    </row>
    <row r="659" spans="2:3" x14ac:dyDescent="0.25">
      <c r="B659" s="24">
        <v>5121</v>
      </c>
      <c r="C659" s="25" t="s">
        <v>697</v>
      </c>
    </row>
    <row r="660" spans="2:3" x14ac:dyDescent="0.25">
      <c r="B660" s="24">
        <v>5122</v>
      </c>
      <c r="C660" s="25" t="s">
        <v>697</v>
      </c>
    </row>
    <row r="661" spans="2:3" x14ac:dyDescent="0.25">
      <c r="B661" s="24">
        <v>5123</v>
      </c>
      <c r="C661" s="25" t="s">
        <v>697</v>
      </c>
    </row>
    <row r="662" spans="2:3" x14ac:dyDescent="0.25">
      <c r="B662" s="24">
        <v>5124</v>
      </c>
      <c r="C662" s="25" t="s">
        <v>698</v>
      </c>
    </row>
    <row r="663" spans="2:3" x14ac:dyDescent="0.25">
      <c r="B663" s="24">
        <v>5125</v>
      </c>
      <c r="C663" s="25" t="s">
        <v>698</v>
      </c>
    </row>
    <row r="664" spans="2:3" x14ac:dyDescent="0.25">
      <c r="B664" s="24">
        <v>5126</v>
      </c>
      <c r="C664" s="25" t="s">
        <v>698</v>
      </c>
    </row>
    <row r="665" spans="2:3" x14ac:dyDescent="0.25">
      <c r="B665" s="24">
        <v>5127</v>
      </c>
      <c r="C665" s="25" t="s">
        <v>698</v>
      </c>
    </row>
    <row r="666" spans="2:3" x14ac:dyDescent="0.25">
      <c r="B666" s="24">
        <v>5128</v>
      </c>
      <c r="C666" s="25" t="s">
        <v>699</v>
      </c>
    </row>
    <row r="667" spans="2:3" x14ac:dyDescent="0.25">
      <c r="B667" s="24">
        <v>5129</v>
      </c>
      <c r="C667" s="25" t="s">
        <v>700</v>
      </c>
    </row>
    <row r="668" spans="2:3" x14ac:dyDescent="0.25">
      <c r="B668" s="24">
        <v>5130</v>
      </c>
      <c r="C668" s="25" t="s">
        <v>700</v>
      </c>
    </row>
    <row r="669" spans="2:3" x14ac:dyDescent="0.25">
      <c r="B669" s="24">
        <v>5131</v>
      </c>
      <c r="C669" s="25" t="s">
        <v>701</v>
      </c>
    </row>
    <row r="670" spans="2:3" x14ac:dyDescent="0.25">
      <c r="B670" s="24">
        <v>5132</v>
      </c>
      <c r="C670" s="25" t="s">
        <v>700</v>
      </c>
    </row>
    <row r="671" spans="2:3" x14ac:dyDescent="0.25">
      <c r="B671" s="24">
        <v>5133</v>
      </c>
      <c r="C671" s="25" t="s">
        <v>700</v>
      </c>
    </row>
    <row r="672" spans="2:3" x14ac:dyDescent="0.25">
      <c r="B672" s="24">
        <v>5134</v>
      </c>
      <c r="C672" s="25" t="s">
        <v>700</v>
      </c>
    </row>
    <row r="673" spans="2:3" x14ac:dyDescent="0.25">
      <c r="B673" s="24">
        <v>5136</v>
      </c>
      <c r="C673" s="25" t="s">
        <v>700</v>
      </c>
    </row>
    <row r="674" spans="2:3" x14ac:dyDescent="0.25">
      <c r="B674" s="24">
        <v>5153</v>
      </c>
      <c r="C674" s="25" t="s">
        <v>702</v>
      </c>
    </row>
    <row r="675" spans="2:3" x14ac:dyDescent="0.25">
      <c r="B675" s="24">
        <v>5154</v>
      </c>
      <c r="C675" s="25" t="s">
        <v>702</v>
      </c>
    </row>
    <row r="676" spans="2:3" x14ac:dyDescent="0.25">
      <c r="B676" s="24">
        <v>5155</v>
      </c>
      <c r="C676" s="25" t="s">
        <v>702</v>
      </c>
    </row>
    <row r="677" spans="2:3" x14ac:dyDescent="0.25">
      <c r="B677" s="24">
        <v>5156</v>
      </c>
      <c r="C677" s="25" t="s">
        <v>702</v>
      </c>
    </row>
    <row r="678" spans="2:3" x14ac:dyDescent="0.25">
      <c r="B678" s="24">
        <v>5157</v>
      </c>
      <c r="C678" s="25" t="s">
        <v>702</v>
      </c>
    </row>
    <row r="679" spans="2:3" x14ac:dyDescent="0.25">
      <c r="B679" s="24">
        <v>5159</v>
      </c>
      <c r="C679" s="25" t="s">
        <v>703</v>
      </c>
    </row>
    <row r="680" spans="2:3" x14ac:dyDescent="0.25">
      <c r="B680" s="24">
        <v>5160</v>
      </c>
      <c r="C680" s="25" t="s">
        <v>703</v>
      </c>
    </row>
    <row r="681" spans="2:3" x14ac:dyDescent="0.25">
      <c r="B681" s="24">
        <v>5161</v>
      </c>
      <c r="C681" s="25" t="s">
        <v>703</v>
      </c>
    </row>
    <row r="682" spans="2:3" x14ac:dyDescent="0.25">
      <c r="B682" s="24">
        <v>5162</v>
      </c>
      <c r="C682" s="25" t="s">
        <v>703</v>
      </c>
    </row>
    <row r="683" spans="2:3" x14ac:dyDescent="0.25">
      <c r="B683" s="24">
        <v>5163</v>
      </c>
      <c r="C683" s="25" t="s">
        <v>703</v>
      </c>
    </row>
    <row r="684" spans="2:3" x14ac:dyDescent="0.25">
      <c r="B684" s="24">
        <v>5164</v>
      </c>
      <c r="C684" s="25" t="s">
        <v>703</v>
      </c>
    </row>
    <row r="685" spans="2:3" x14ac:dyDescent="0.25">
      <c r="B685" s="24">
        <v>5165</v>
      </c>
      <c r="C685" s="25" t="s">
        <v>703</v>
      </c>
    </row>
    <row r="686" spans="2:3" x14ac:dyDescent="0.25">
      <c r="B686" s="24">
        <v>5166</v>
      </c>
      <c r="C686" s="25" t="s">
        <v>703</v>
      </c>
    </row>
    <row r="687" spans="2:3" x14ac:dyDescent="0.25">
      <c r="B687" s="24">
        <v>5176</v>
      </c>
      <c r="C687" s="25" t="s">
        <v>704</v>
      </c>
    </row>
    <row r="688" spans="2:3" x14ac:dyDescent="0.25">
      <c r="B688" s="24">
        <v>5177</v>
      </c>
      <c r="C688" s="25" t="s">
        <v>704</v>
      </c>
    </row>
    <row r="689" spans="2:3" x14ac:dyDescent="0.25">
      <c r="B689" s="24">
        <v>5178</v>
      </c>
      <c r="C689" s="25" t="s">
        <v>704</v>
      </c>
    </row>
    <row r="690" spans="2:3" x14ac:dyDescent="0.25">
      <c r="B690" s="24">
        <v>5179</v>
      </c>
      <c r="C690" s="25" t="s">
        <v>704</v>
      </c>
    </row>
    <row r="691" spans="2:3" x14ac:dyDescent="0.25">
      <c r="B691" s="24">
        <v>5180</v>
      </c>
      <c r="C691" s="25" t="s">
        <v>704</v>
      </c>
    </row>
    <row r="692" spans="2:3" x14ac:dyDescent="0.25">
      <c r="B692" s="24">
        <v>5181</v>
      </c>
      <c r="C692" s="25" t="s">
        <v>704</v>
      </c>
    </row>
    <row r="693" spans="2:3" x14ac:dyDescent="0.25">
      <c r="B693" s="24">
        <v>5182</v>
      </c>
      <c r="C693" s="25" t="s">
        <v>704</v>
      </c>
    </row>
    <row r="694" spans="2:3" x14ac:dyDescent="0.25">
      <c r="B694" s="24">
        <v>5184</v>
      </c>
      <c r="C694" s="25" t="s">
        <v>704</v>
      </c>
    </row>
    <row r="695" spans="2:3" x14ac:dyDescent="0.25">
      <c r="B695" s="24">
        <v>5185</v>
      </c>
      <c r="C695" s="25" t="s">
        <v>704</v>
      </c>
    </row>
    <row r="696" spans="2:3" x14ac:dyDescent="0.25">
      <c r="B696" s="24">
        <v>5186</v>
      </c>
      <c r="C696" s="25" t="s">
        <v>704</v>
      </c>
    </row>
    <row r="697" spans="2:3" x14ac:dyDescent="0.25">
      <c r="B697" s="24">
        <v>5187</v>
      </c>
      <c r="C697" s="25" t="s">
        <v>704</v>
      </c>
    </row>
    <row r="698" spans="2:3" x14ac:dyDescent="0.25">
      <c r="B698" s="24">
        <v>5188</v>
      </c>
      <c r="C698" s="25" t="s">
        <v>704</v>
      </c>
    </row>
    <row r="699" spans="2:3" x14ac:dyDescent="0.25">
      <c r="B699" s="24">
        <v>5189</v>
      </c>
      <c r="C699" s="25" t="s">
        <v>704</v>
      </c>
    </row>
    <row r="700" spans="2:3" x14ac:dyDescent="0.25">
      <c r="B700" s="24">
        <v>5190</v>
      </c>
      <c r="C700" s="25" t="s">
        <v>704</v>
      </c>
    </row>
    <row r="701" spans="2:3" x14ac:dyDescent="0.25">
      <c r="B701" s="24">
        <v>5191</v>
      </c>
      <c r="C701" s="25" t="s">
        <v>704</v>
      </c>
    </row>
    <row r="702" spans="2:3" x14ac:dyDescent="0.25">
      <c r="B702" s="24">
        <v>5192</v>
      </c>
      <c r="C702" s="25" t="s">
        <v>704</v>
      </c>
    </row>
    <row r="703" spans="2:3" x14ac:dyDescent="0.25">
      <c r="B703" s="24">
        <v>5193</v>
      </c>
      <c r="C703" s="25" t="s">
        <v>704</v>
      </c>
    </row>
    <row r="704" spans="2:3" x14ac:dyDescent="0.25">
      <c r="B704" s="24">
        <v>5194</v>
      </c>
      <c r="C704" s="25" t="s">
        <v>704</v>
      </c>
    </row>
    <row r="705" spans="2:3" x14ac:dyDescent="0.25">
      <c r="B705" s="24">
        <v>5195</v>
      </c>
      <c r="C705" s="25" t="s">
        <v>704</v>
      </c>
    </row>
    <row r="706" spans="2:3" x14ac:dyDescent="0.25">
      <c r="B706" s="24">
        <v>5196</v>
      </c>
      <c r="C706" s="25" t="s">
        <v>704</v>
      </c>
    </row>
    <row r="707" spans="2:3" x14ac:dyDescent="0.25">
      <c r="B707" s="24">
        <v>5197</v>
      </c>
      <c r="C707" s="25" t="s">
        <v>704</v>
      </c>
    </row>
    <row r="708" spans="2:3" x14ac:dyDescent="0.25">
      <c r="B708" s="24">
        <v>5198</v>
      </c>
      <c r="C708" s="25" t="s">
        <v>705</v>
      </c>
    </row>
    <row r="709" spans="2:3" x14ac:dyDescent="0.25">
      <c r="B709" s="24">
        <v>5199</v>
      </c>
      <c r="C709" s="25" t="s">
        <v>705</v>
      </c>
    </row>
    <row r="710" spans="2:3" x14ac:dyDescent="0.25">
      <c r="B710" s="24">
        <v>5200</v>
      </c>
      <c r="C710" s="25" t="s">
        <v>705</v>
      </c>
    </row>
    <row r="711" spans="2:3" x14ac:dyDescent="0.25">
      <c r="B711" s="24">
        <v>5201</v>
      </c>
      <c r="C711" s="25" t="s">
        <v>705</v>
      </c>
    </row>
    <row r="712" spans="2:3" x14ac:dyDescent="0.25">
      <c r="B712" s="24">
        <v>5202</v>
      </c>
      <c r="C712" s="25" t="s">
        <v>706</v>
      </c>
    </row>
    <row r="713" spans="2:3" x14ac:dyDescent="0.25">
      <c r="B713" s="24">
        <v>5203</v>
      </c>
      <c r="C713" s="25" t="s">
        <v>706</v>
      </c>
    </row>
    <row r="714" spans="2:3" x14ac:dyDescent="0.25">
      <c r="B714" s="24">
        <v>5204</v>
      </c>
      <c r="C714" s="25" t="s">
        <v>706</v>
      </c>
    </row>
    <row r="715" spans="2:3" x14ac:dyDescent="0.25">
      <c r="B715" s="24">
        <v>5205</v>
      </c>
      <c r="C715" s="25" t="s">
        <v>706</v>
      </c>
    </row>
    <row r="716" spans="2:3" x14ac:dyDescent="0.25">
      <c r="B716" s="24">
        <v>5206</v>
      </c>
      <c r="C716" s="25" t="s">
        <v>706</v>
      </c>
    </row>
    <row r="717" spans="2:3" x14ac:dyDescent="0.25">
      <c r="B717" s="24">
        <v>5207</v>
      </c>
      <c r="C717" s="25" t="s">
        <v>706</v>
      </c>
    </row>
    <row r="718" spans="2:3" x14ac:dyDescent="0.25">
      <c r="B718" s="24">
        <v>5208</v>
      </c>
      <c r="C718" s="25" t="s">
        <v>707</v>
      </c>
    </row>
    <row r="719" spans="2:3" x14ac:dyDescent="0.25">
      <c r="B719" s="24">
        <v>5209</v>
      </c>
      <c r="C719" s="25" t="s">
        <v>707</v>
      </c>
    </row>
    <row r="720" spans="2:3" x14ac:dyDescent="0.25">
      <c r="B720" s="24">
        <v>5210</v>
      </c>
      <c r="C720" s="25" t="s">
        <v>707</v>
      </c>
    </row>
    <row r="721" spans="2:3" x14ac:dyDescent="0.25">
      <c r="B721" s="24">
        <v>5211</v>
      </c>
      <c r="C721" s="25" t="s">
        <v>708</v>
      </c>
    </row>
    <row r="722" spans="2:3" x14ac:dyDescent="0.25">
      <c r="B722" s="24">
        <v>5212</v>
      </c>
      <c r="C722" s="25" t="s">
        <v>708</v>
      </c>
    </row>
    <row r="723" spans="2:3" x14ac:dyDescent="0.25">
      <c r="B723" s="24">
        <v>5213</v>
      </c>
      <c r="C723" s="25" t="s">
        <v>708</v>
      </c>
    </row>
    <row r="724" spans="2:3" x14ac:dyDescent="0.25">
      <c r="B724" s="24">
        <v>5214</v>
      </c>
      <c r="C724" s="25" t="s">
        <v>708</v>
      </c>
    </row>
    <row r="725" spans="2:3" x14ac:dyDescent="0.25">
      <c r="B725" s="24">
        <v>5219</v>
      </c>
      <c r="C725" s="25" t="s">
        <v>709</v>
      </c>
    </row>
    <row r="726" spans="2:3" x14ac:dyDescent="0.25">
      <c r="B726" s="24">
        <v>5318</v>
      </c>
      <c r="C726" s="25" t="s">
        <v>710</v>
      </c>
    </row>
    <row r="727" spans="2:3" x14ac:dyDescent="0.25">
      <c r="B727" s="24">
        <v>5351</v>
      </c>
      <c r="C727" s="25" t="s">
        <v>711</v>
      </c>
    </row>
    <row r="728" spans="2:3" x14ac:dyDescent="0.25">
      <c r="B728" s="24">
        <v>5391</v>
      </c>
      <c r="C728" s="25" t="s">
        <v>712</v>
      </c>
    </row>
    <row r="729" spans="2:3" x14ac:dyDescent="0.25">
      <c r="B729" s="24">
        <v>5352</v>
      </c>
      <c r="C729" s="25" t="s">
        <v>713</v>
      </c>
    </row>
    <row r="730" spans="2:3" x14ac:dyDescent="0.25">
      <c r="B730" s="24">
        <v>5354</v>
      </c>
      <c r="C730" s="25" t="s">
        <v>714</v>
      </c>
    </row>
    <row r="731" spans="2:3" x14ac:dyDescent="0.25">
      <c r="B731" s="24">
        <v>5355</v>
      </c>
      <c r="C731" s="25" t="s">
        <v>715</v>
      </c>
    </row>
    <row r="732" spans="2:3" x14ac:dyDescent="0.25">
      <c r="B732" s="24">
        <v>5356</v>
      </c>
      <c r="C732" s="25" t="s">
        <v>715</v>
      </c>
    </row>
    <row r="733" spans="2:3" x14ac:dyDescent="0.25">
      <c r="B733" s="24">
        <v>5353</v>
      </c>
      <c r="C733" s="25" t="s">
        <v>713</v>
      </c>
    </row>
    <row r="734" spans="2:3" x14ac:dyDescent="0.25">
      <c r="B734" s="24">
        <v>5357</v>
      </c>
      <c r="C734" s="25" t="s">
        <v>716</v>
      </c>
    </row>
    <row r="735" spans="2:3" x14ac:dyDescent="0.25">
      <c r="B735" s="24">
        <v>5358</v>
      </c>
      <c r="C735" s="25" t="s">
        <v>717</v>
      </c>
    </row>
    <row r="736" spans="2:3" x14ac:dyDescent="0.25">
      <c r="B736" s="24">
        <v>5359</v>
      </c>
      <c r="C736" s="25" t="s">
        <v>718</v>
      </c>
    </row>
    <row r="737" spans="2:3" x14ac:dyDescent="0.25">
      <c r="B737" s="24">
        <v>5360</v>
      </c>
      <c r="C737" s="25" t="s">
        <v>719</v>
      </c>
    </row>
    <row r="738" spans="2:3" x14ac:dyDescent="0.25">
      <c r="B738" s="24">
        <v>5361</v>
      </c>
      <c r="C738" s="25" t="s">
        <v>720</v>
      </c>
    </row>
    <row r="739" spans="2:3" x14ac:dyDescent="0.25">
      <c r="B739" s="24">
        <v>5362</v>
      </c>
      <c r="C739" s="25" t="s">
        <v>721</v>
      </c>
    </row>
    <row r="740" spans="2:3" x14ac:dyDescent="0.25">
      <c r="B740" s="24">
        <v>5363</v>
      </c>
      <c r="C740" s="25" t="s">
        <v>722</v>
      </c>
    </row>
    <row r="741" spans="2:3" x14ac:dyDescent="0.25">
      <c r="B741" s="24">
        <v>5364</v>
      </c>
      <c r="C741" s="25" t="s">
        <v>722</v>
      </c>
    </row>
    <row r="742" spans="2:3" x14ac:dyDescent="0.25">
      <c r="B742" s="24">
        <v>5365</v>
      </c>
      <c r="C742" s="25" t="s">
        <v>722</v>
      </c>
    </row>
    <row r="743" spans="2:3" x14ac:dyDescent="0.25">
      <c r="B743" s="24">
        <v>5366</v>
      </c>
      <c r="C743" s="25" t="s">
        <v>722</v>
      </c>
    </row>
    <row r="744" spans="2:3" x14ac:dyDescent="0.25">
      <c r="B744" s="24">
        <v>5367</v>
      </c>
      <c r="C744" s="25" t="s">
        <v>722</v>
      </c>
    </row>
    <row r="745" spans="2:3" x14ac:dyDescent="0.25">
      <c r="B745" s="24">
        <v>5368</v>
      </c>
      <c r="C745" s="25" t="s">
        <v>722</v>
      </c>
    </row>
    <row r="746" spans="2:3" x14ac:dyDescent="0.25">
      <c r="B746" s="24">
        <v>5369</v>
      </c>
      <c r="C746" s="25" t="s">
        <v>722</v>
      </c>
    </row>
    <row r="747" spans="2:3" x14ac:dyDescent="0.25">
      <c r="B747" s="24">
        <v>5370</v>
      </c>
      <c r="C747" s="25" t="s">
        <v>722</v>
      </c>
    </row>
    <row r="748" spans="2:3" x14ac:dyDescent="0.25">
      <c r="B748" s="24">
        <v>5371</v>
      </c>
      <c r="C748" s="25" t="s">
        <v>722</v>
      </c>
    </row>
    <row r="749" spans="2:3" x14ac:dyDescent="0.25">
      <c r="B749" s="24">
        <v>5372</v>
      </c>
      <c r="C749" s="25" t="s">
        <v>722</v>
      </c>
    </row>
    <row r="750" spans="2:3" x14ac:dyDescent="0.25">
      <c r="B750" s="24">
        <v>5373</v>
      </c>
      <c r="C750" s="25" t="s">
        <v>722</v>
      </c>
    </row>
    <row r="751" spans="2:3" x14ac:dyDescent="0.25">
      <c r="B751" s="24">
        <v>5374</v>
      </c>
      <c r="C751" s="25" t="s">
        <v>722</v>
      </c>
    </row>
    <row r="752" spans="2:3" x14ac:dyDescent="0.25">
      <c r="B752" s="24">
        <v>5375</v>
      </c>
      <c r="C752" s="25" t="s">
        <v>722</v>
      </c>
    </row>
    <row r="753" spans="2:3" x14ac:dyDescent="0.25">
      <c r="B753" s="24">
        <v>5376</v>
      </c>
      <c r="C753" s="25" t="s">
        <v>722</v>
      </c>
    </row>
    <row r="754" spans="2:3" x14ac:dyDescent="0.25">
      <c r="B754" s="24">
        <v>5377</v>
      </c>
      <c r="C754" s="25" t="s">
        <v>722</v>
      </c>
    </row>
    <row r="755" spans="2:3" x14ac:dyDescent="0.25">
      <c r="B755" s="24">
        <v>5378</v>
      </c>
      <c r="C755" s="25" t="s">
        <v>722</v>
      </c>
    </row>
    <row r="756" spans="2:3" x14ac:dyDescent="0.25">
      <c r="B756" s="24">
        <v>5379</v>
      </c>
      <c r="C756" s="25" t="s">
        <v>722</v>
      </c>
    </row>
    <row r="757" spans="2:3" x14ac:dyDescent="0.25">
      <c r="B757" s="24">
        <v>5380</v>
      </c>
      <c r="C757" s="25" t="s">
        <v>722</v>
      </c>
    </row>
    <row r="758" spans="2:3" x14ac:dyDescent="0.25">
      <c r="B758" s="24">
        <v>5381</v>
      </c>
      <c r="C758" s="25" t="s">
        <v>722</v>
      </c>
    </row>
    <row r="759" spans="2:3" x14ac:dyDescent="0.25">
      <c r="B759" s="24">
        <v>5382</v>
      </c>
      <c r="C759" s="25" t="s">
        <v>722</v>
      </c>
    </row>
    <row r="760" spans="2:3" x14ac:dyDescent="0.25">
      <c r="B760" s="24">
        <v>5383</v>
      </c>
      <c r="C760" s="25" t="s">
        <v>722</v>
      </c>
    </row>
    <row r="761" spans="2:3" x14ac:dyDescent="0.25">
      <c r="B761" s="24">
        <v>5384</v>
      </c>
      <c r="C761" s="25" t="s">
        <v>722</v>
      </c>
    </row>
    <row r="762" spans="2:3" x14ac:dyDescent="0.25">
      <c r="B762" s="24">
        <v>5385</v>
      </c>
      <c r="C762" s="25" t="s">
        <v>722</v>
      </c>
    </row>
    <row r="763" spans="2:3" x14ac:dyDescent="0.25">
      <c r="B763" s="24">
        <v>5386</v>
      </c>
      <c r="C763" s="25" t="s">
        <v>723</v>
      </c>
    </row>
    <row r="764" spans="2:3" x14ac:dyDescent="0.25">
      <c r="B764" s="24">
        <v>5387</v>
      </c>
      <c r="C764" s="25" t="s">
        <v>723</v>
      </c>
    </row>
    <row r="765" spans="2:3" x14ac:dyDescent="0.25">
      <c r="B765" s="24">
        <v>5388</v>
      </c>
      <c r="C765" s="25" t="s">
        <v>723</v>
      </c>
    </row>
    <row r="766" spans="2:3" x14ac:dyDescent="0.25">
      <c r="B766" s="24">
        <v>5390</v>
      </c>
      <c r="C766" s="25" t="s">
        <v>724</v>
      </c>
    </row>
    <row r="767" spans="2:3" x14ac:dyDescent="0.25">
      <c r="B767" s="24">
        <v>5389</v>
      </c>
      <c r="C767" s="25" t="s">
        <v>724</v>
      </c>
    </row>
    <row r="768" spans="2:3" x14ac:dyDescent="0.25">
      <c r="B768" s="24">
        <v>5392</v>
      </c>
      <c r="C768" s="25" t="s">
        <v>725</v>
      </c>
    </row>
    <row r="769" spans="2:3" x14ac:dyDescent="0.25">
      <c r="B769" s="24">
        <v>5417</v>
      </c>
      <c r="C769" s="25" t="s">
        <v>715</v>
      </c>
    </row>
    <row r="770" spans="2:3" x14ac:dyDescent="0.25">
      <c r="B770" s="24">
        <v>5418</v>
      </c>
      <c r="C770" s="25" t="s">
        <v>715</v>
      </c>
    </row>
    <row r="771" spans="2:3" x14ac:dyDescent="0.25">
      <c r="B771" s="24">
        <v>5419</v>
      </c>
      <c r="C771" s="25" t="s">
        <v>716</v>
      </c>
    </row>
    <row r="772" spans="2:3" x14ac:dyDescent="0.25">
      <c r="B772" s="24">
        <v>5420</v>
      </c>
      <c r="C772" s="25" t="s">
        <v>726</v>
      </c>
    </row>
    <row r="773" spans="2:3" x14ac:dyDescent="0.25">
      <c r="B773" s="24">
        <v>5421</v>
      </c>
      <c r="C773" s="25" t="s">
        <v>727</v>
      </c>
    </row>
    <row r="774" spans="2:3" x14ac:dyDescent="0.25">
      <c r="B774" s="24">
        <v>5422</v>
      </c>
      <c r="C774" s="25" t="s">
        <v>728</v>
      </c>
    </row>
    <row r="775" spans="2:3" x14ac:dyDescent="0.25">
      <c r="B775" s="24">
        <v>5423</v>
      </c>
      <c r="C775" s="25" t="s">
        <v>728</v>
      </c>
    </row>
    <row r="776" spans="2:3" x14ac:dyDescent="0.25">
      <c r="B776" s="24">
        <v>5424</v>
      </c>
      <c r="C776" s="25" t="s">
        <v>729</v>
      </c>
    </row>
    <row r="777" spans="2:3" x14ac:dyDescent="0.25">
      <c r="B777" s="24">
        <v>5426</v>
      </c>
      <c r="C777" s="25" t="s">
        <v>730</v>
      </c>
    </row>
    <row r="778" spans="2:3" x14ac:dyDescent="0.25">
      <c r="B778" s="24">
        <v>5427</v>
      </c>
      <c r="C778" s="25" t="s">
        <v>730</v>
      </c>
    </row>
    <row r="779" spans="2:3" x14ac:dyDescent="0.25">
      <c r="B779" s="24">
        <v>5428</v>
      </c>
      <c r="C779" s="25" t="s">
        <v>730</v>
      </c>
    </row>
    <row r="780" spans="2:3" x14ac:dyDescent="0.25">
      <c r="B780" s="24">
        <v>5429</v>
      </c>
      <c r="C780" s="25" t="s">
        <v>730</v>
      </c>
    </row>
    <row r="781" spans="2:3" x14ac:dyDescent="0.25">
      <c r="B781" s="24">
        <v>5430</v>
      </c>
      <c r="C781" s="25" t="s">
        <v>730</v>
      </c>
    </row>
    <row r="782" spans="2:3" x14ac:dyDescent="0.25">
      <c r="B782" s="24">
        <v>5431</v>
      </c>
      <c r="C782" s="25" t="s">
        <v>730</v>
      </c>
    </row>
    <row r="783" spans="2:3" x14ac:dyDescent="0.25">
      <c r="B783" s="24">
        <v>5432</v>
      </c>
      <c r="C783" s="25" t="s">
        <v>730</v>
      </c>
    </row>
    <row r="784" spans="2:3" x14ac:dyDescent="0.25">
      <c r="B784" s="24">
        <v>5435</v>
      </c>
      <c r="C784" s="25" t="s">
        <v>731</v>
      </c>
    </row>
    <row r="785" spans="2:3" x14ac:dyDescent="0.25">
      <c r="B785" s="24">
        <v>5436</v>
      </c>
      <c r="C785" s="25" t="s">
        <v>732</v>
      </c>
    </row>
    <row r="786" spans="2:3" x14ac:dyDescent="0.25">
      <c r="B786" s="24">
        <v>5425</v>
      </c>
      <c r="C786" s="25" t="s">
        <v>729</v>
      </c>
    </row>
    <row r="787" spans="2:3" x14ac:dyDescent="0.25">
      <c r="B787" s="24">
        <v>5433</v>
      </c>
      <c r="C787" s="25" t="s">
        <v>733</v>
      </c>
    </row>
    <row r="788" spans="2:3" x14ac:dyDescent="0.25">
      <c r="B788" s="24">
        <v>5434</v>
      </c>
      <c r="C788" s="25" t="s">
        <v>734</v>
      </c>
    </row>
    <row r="789" spans="2:3" x14ac:dyDescent="0.25">
      <c r="B789" s="24">
        <v>5437</v>
      </c>
      <c r="C789" s="25" t="s">
        <v>735</v>
      </c>
    </row>
    <row r="790" spans="2:3" x14ac:dyDescent="0.25">
      <c r="B790" s="24">
        <v>5438</v>
      </c>
      <c r="C790" s="25" t="s">
        <v>735</v>
      </c>
    </row>
    <row r="791" spans="2:3" x14ac:dyDescent="0.25">
      <c r="B791" s="24">
        <v>5439</v>
      </c>
      <c r="C791" s="25" t="s">
        <v>736</v>
      </c>
    </row>
    <row r="792" spans="2:3" x14ac:dyDescent="0.25">
      <c r="B792" s="24">
        <v>5440</v>
      </c>
      <c r="C792" s="25" t="s">
        <v>736</v>
      </c>
    </row>
    <row r="793" spans="2:3" x14ac:dyDescent="0.25">
      <c r="B793" s="24">
        <v>5441</v>
      </c>
      <c r="C793" s="25" t="s">
        <v>737</v>
      </c>
    </row>
    <row r="794" spans="2:3" x14ac:dyDescent="0.25">
      <c r="B794" s="24">
        <v>5442</v>
      </c>
      <c r="C794" s="25" t="s">
        <v>738</v>
      </c>
    </row>
    <row r="795" spans="2:3" x14ac:dyDescent="0.25">
      <c r="B795" s="24">
        <v>5443</v>
      </c>
      <c r="C795" s="25" t="s">
        <v>739</v>
      </c>
    </row>
    <row r="796" spans="2:3" x14ac:dyDescent="0.25">
      <c r="B796" s="24">
        <v>5444</v>
      </c>
      <c r="C796" s="25" t="s">
        <v>739</v>
      </c>
    </row>
    <row r="797" spans="2:3" x14ac:dyDescent="0.25">
      <c r="B797" s="24">
        <v>5445</v>
      </c>
      <c r="C797" s="25" t="s">
        <v>740</v>
      </c>
    </row>
    <row r="798" spans="2:3" x14ac:dyDescent="0.25">
      <c r="B798" s="24">
        <v>5446</v>
      </c>
      <c r="C798" s="25" t="s">
        <v>741</v>
      </c>
    </row>
    <row r="799" spans="2:3" x14ac:dyDescent="0.25">
      <c r="B799" s="24">
        <v>5447</v>
      </c>
      <c r="C799" s="25" t="s">
        <v>742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10</vt:i4>
      </vt:variant>
    </vt:vector>
  </HeadingPairs>
  <TitlesOfParts>
    <vt:vector size="10" baseType="lpstr">
      <vt:lpstr>F15  GENERALIDADES ACTA AL C...</vt:lpstr>
      <vt:lpstr>F15.1.1.1  ACTA AL CULMINAR ...</vt:lpstr>
      <vt:lpstr>F15.1.1.2  ACTA AL CULMINAR ...</vt:lpstr>
      <vt:lpstr>F15.1.2  ACTA AL CULMINAR LA...</vt:lpstr>
      <vt:lpstr>F15.1.3  ACTA AL CULMINAR LA...</vt:lpstr>
      <vt:lpstr>F15.1.4  ACTA AL CULMINAR LA...</vt:lpstr>
      <vt:lpstr>F15.1.5  ACTA AL CULMINAR LA...</vt:lpstr>
      <vt:lpstr>F15.1.6  ACTA AL CULMINAR LA...</vt:lpstr>
      <vt:lpstr>F15.1.7  ACTA AL CULMINAR LA...</vt:lpstr>
      <vt:lpstr>Inventario Dic 2019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Franklin  E. Suarez</cp:lastModifiedBy>
  <dcterms:created xsi:type="dcterms:W3CDTF">2019-10-12T01:38:49Z</dcterms:created>
  <dcterms:modified xsi:type="dcterms:W3CDTF">2020-01-23T16:04:32Z</dcterms:modified>
</cp:coreProperties>
</file>