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martinez\Documents\1 CONTROL INTERNO\AUDITORIAS INTERNAS\PLAN MEJOR.SEGUIM.INFORMES AUDIT.INTERNAS\SEGUIM-EVIDENC-PM-INFORME AUDTORIA GA 2024\PLAN MEJORAMIENTO DILIGENCIADO\"/>
    </mc:Choice>
  </mc:AlternateContent>
  <bookViews>
    <workbookView xWindow="0" yWindow="0" windowWidth="20490" windowHeight="5655"/>
  </bookViews>
  <sheets>
    <sheet name="F14.1  PLANES DE MEJORAMIENT..."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1" l="1"/>
  <c r="O13" i="1" l="1"/>
  <c r="O17" i="1" l="1"/>
  <c r="O16" i="1"/>
  <c r="O12" i="1"/>
  <c r="O9" i="1"/>
</calcChain>
</file>

<file path=xl/sharedStrings.xml><?xml version="1.0" encoding="utf-8"?>
<sst xmlns="http://schemas.openxmlformats.org/spreadsheetml/2006/main" count="102" uniqueCount="88">
  <si>
    <t>Fecha</t>
  </si>
  <si>
    <t>Periodicidad</t>
  </si>
  <si>
    <t>Modalidad de Registro</t>
  </si>
  <si>
    <t>Codigo del Hallazgo</t>
  </si>
  <si>
    <t>Descripción del Hallazgo</t>
  </si>
  <si>
    <t>Causas del Hallazgo</t>
  </si>
  <si>
    <t>Acciones de Mejora</t>
  </si>
  <si>
    <t>Actividades / Descripción</t>
  </si>
  <si>
    <t>Actividades / Cantidades Unidades de Medida</t>
  </si>
  <si>
    <t>Actividades / Unidades de Medida</t>
  </si>
  <si>
    <t>Actividades / Fecha de terminación</t>
  </si>
  <si>
    <t>Actividades / Plazo de semanas</t>
  </si>
  <si>
    <t>Actividades / Avance Fisico de Ejecución</t>
  </si>
  <si>
    <t>Observaciones</t>
  </si>
  <si>
    <t>Anual</t>
  </si>
  <si>
    <t>Actividades / Fecha de Inicio</t>
  </si>
  <si>
    <t>Hallazgo No. 1. Desactualización de la ficha de caracterización del proceso de Gestión
Administrativa; procedimiento PR.GA.001 Solicitud de comisión y legalización de
viáticos y eliminación del PR.GA. 003. Mantenimiento de infraestructura sin realizar una
revisión del contexto administrativo, legal, funcional, técnico y un análisis de los
afectados por el cambio.</t>
  </si>
  <si>
    <t>documento</t>
  </si>
  <si>
    <t>correo</t>
  </si>
  <si>
    <t>Hallazgo No. 2. Falta de priorización y deficiencias en la ejecución de los mantenimientos
programados de vehículos por debilidades en los procesos de seguimiento y control.</t>
  </si>
  <si>
    <t>Se ha identificado que el vehículo asignado a la Oficina del Laboratorio Ambiental, con placas
OKZ718, no ha recibido el mantenimiento programado dentro de los plazos establecidos. Esta
situación podría deberse a una falta de priorización y seguimiento adecuado en la gestión de los
mantenimientos.</t>
  </si>
  <si>
    <t>Deficiencia en la ejecución y seguimiento de los mantenimientos de vehículos programados, lo que impide el cumplimiento con las fechas establecidas.</t>
  </si>
  <si>
    <t>Hallazgo 3. Completitud adecuada de la Información en el Diseño y en la Implementación del Plan Estratégico de Seguridad Vial (PESV) por parte de la Corporación</t>
  </si>
  <si>
    <t>Falta de control en la gestión de avances documentales del PESV, junto con los requisitos de aprobación y revisión formales.</t>
  </si>
  <si>
    <t>Se ha identificado que aunque la Corporación ha avanzado en el diseño e implementación del Plan Estratégico de Seguridad Vial (PESV), la documentación presentada no cumple con todos los requisitos establecidos por la metodología de la Resolución 20223040040595 del 12 de julio de 2022 “Por la cual se adopta la metodología para el diseño, implementación y verificación de los Planes Estratégicos de Seguridad Vial y se dictan otras disposiciones”, expedida por el Ministerio de Transporte.</t>
  </si>
  <si>
    <t>Hallazgo No. 4. Debilidades en los controles internos por parte de la supervisión de contratos</t>
  </si>
  <si>
    <t>Hallazgo No. 5 Incumplimiento en los términos para la legalización de los anticipos de viáticos y gastos de viaje</t>
  </si>
  <si>
    <t>Incumplimiento de las directrices establecidas en el procedimiento y en el acto administrativo que reglamentan las comisiones de servicios para el reconocimiento de viáticos y gastos de viajes de la Corporación.</t>
  </si>
  <si>
    <t>Concertar una reunión con el equipo de trabajo, para tomar las acciones que se realizaran para el año 2025.</t>
  </si>
  <si>
    <t>Actualizar el formato FR.GA.001 Consolidado de Mantenimientos.</t>
  </si>
  <si>
    <t>Realizar los cambios en el formato FR.GA.001 Consolidado de Mantenimientos, para modificar los casos atipicos de las camionetas que realicen recorridos cortos.</t>
  </si>
  <si>
    <t xml:space="preserve">Se realizara un revisión para las mejoras al PESV. </t>
  </si>
  <si>
    <t>Elaborar y aprobar docuento del PESV.</t>
  </si>
  <si>
    <t>Se desgacargara de la plataforma Feet Control los informes del consumo de cada factura.</t>
  </si>
  <si>
    <t>informe</t>
  </si>
  <si>
    <t>A pesar de que las funcionarias del área de Gestión Administrativa, encargadas de la legalización de los viáticos, realizan un seguimiento y monitoreo constante para garantizar que los funcionarios cumplan con los procedimientos establecidos para la legalización de viáticos y gastos de viaje, se identificó un incumplimiento de las directrices</t>
  </si>
  <si>
    <t xml:space="preserve">Hallazgo No. 6. Diferencias entre las entradas y salidas de almacén
</t>
  </si>
  <si>
    <t>Actulización del modulo inventario.</t>
  </si>
  <si>
    <r>
      <t xml:space="preserve">Actulizar el documento </t>
    </r>
    <r>
      <rPr>
        <b/>
        <sz val="10"/>
        <color rgb="FF000000"/>
        <rFont val="Arial"/>
        <family val="2"/>
      </rPr>
      <t>ikardexprodgrupo</t>
    </r>
  </si>
  <si>
    <t>Solicitar a la Oficina de Planeación la revisión de la ficha de caracterizacion del Proceso de Gestión del Talento Humano y del procedimiento.</t>
  </si>
  <si>
    <t>Reunión con la oficina de Planeación articulado con el proceso de Gestión Humana y Gestión Administartiva</t>
  </si>
  <si>
    <t>Se tomaran los medidas de correspondientes para realizar el seguimiento a los supervisones de los contratos.</t>
  </si>
  <si>
    <t>correo-listado de asistencia</t>
  </si>
  <si>
    <t>Una jornada de reinducción y una pieza informativa.</t>
  </si>
  <si>
    <t>Se realizaran jornada de  reinducción y piezas informtivas.</t>
  </si>
  <si>
    <t>Envio y aprobación ficha de caracterización y procedimientos.</t>
  </si>
  <si>
    <t xml:space="preserve">Publicación en la intranet de la Corpoaración.
</t>
  </si>
  <si>
    <t>OK</t>
  </si>
  <si>
    <t>documentos</t>
  </si>
  <si>
    <t>Porcentaje de avance</t>
  </si>
  <si>
    <t>Se adjunta correo de fecha 09/12/2024 donde se adjunta archivo de Reinducción en Power Point, donde se encuentra la pieza informativa de Gestión Adminsitrativa (pagina 22 a ala 25)</t>
  </si>
  <si>
    <t xml:space="preserve">Se evidencia el cumplimiento de la actividad mediante la elaboración de una pieza informativa en formato PowerPoint, correspondiente a la jornada de reinducción institucional. Esta fue enviada por correo electrónico a todos los funcionarios el día 9 de diciembre de 2024, como consta en el archivo aportado, específicamente en las páginas 22 a la 26.
</t>
  </si>
  <si>
    <t>Verificación OCI</t>
  </si>
  <si>
    <t>Estado</t>
  </si>
  <si>
    <t>Se adjunta documentos aprobados y publicados en la Intranet: Objetivos SST y PESV, Politicas SST y SV, Plan de presparación y respuesta ante emergencias viales, Competencias y formación en seguridad vial.   Verificar la documentación cragada en Intranet.</t>
  </si>
  <si>
    <t>A partir de la vigencia 2025 Corpamag:
•	No realizara plan de mantenimiento para vehículos alquilados, ya que estos serán asumidos por el propietario o la empresa adjudicada.
•	La camioneta con placa OKZ718, desde el grupo de Gestión Administrativa adjudico el contrato MC 024-2025. Se anexa acta de inicio y Aceptación de la oferta, adicionalmente se envía soporte de factura del mantenimiento correctivo. Adjunto Consolidado anual de mantenimiento del parque automotor de los vehículos propios de la vigencia 2025.</t>
  </si>
  <si>
    <t>Se realizó una reunión virtual con el área de sistema de gestión, el día 03/04/2025 donde se trataron los temas de que hacian parte para las mejoras. Verificar la documentación cargada en Intranet.</t>
  </si>
  <si>
    <t>Actualizar el proceso de  Gestión Administrativa y procedimientos</t>
  </si>
  <si>
    <t>PLAN DE MEJORAMIENTO INSTITUCIONAL
AUDITORÍA GESTIÓN ADMINISTRATIVA VIGENCIA 2024
RESPONSABLE: SECRETARÍA GENERAL - PROCESO DE GESTIÓN ADMINISTRATIVA
RESPONSABLE: SECRETARIA GENRAL - PROCESO GESTIÓN ADMINISTRATIVA</t>
  </si>
  <si>
    <t>EN EJECUCIÓN.
Avance 20%</t>
  </si>
  <si>
    <t xml:space="preserve">Evidencia: documento escaneado del formato F.C.GA.007 PROCESO DE GESTIÓN ADMINISTRATIVA. El documento se encuentra elaborado y revisado. 
</t>
  </si>
  <si>
    <t xml:space="preserve">Se envió correo a Planeación y a Talento humano solicitando reunión 29/04/2025, 19/05/2025. Se anexan los correos enviados. A la fecha estoy a la espera </t>
  </si>
  <si>
    <t>Evidencias: 
 los documentos se encuentran en revisión y aprobación,para su publicados en la intranet. Se adjunta captura de pantalla correo enviado 09/09/2025. 
Se adjunta listado de asistencia.</t>
  </si>
  <si>
    <t xml:space="preserve">Se realizó descarga de la platforma Fleet Control del detalle del comsumo por factura de la vigencia 2024 y de enero a junio del 2025. Enviados por correo electrónico </t>
  </si>
  <si>
    <t xml:space="preserve">Revisar los registrs documentales del proceso para su actualización </t>
  </si>
  <si>
    <r>
      <rPr>
        <sz val="10"/>
        <color indexed="8"/>
        <rFont val="Arial"/>
        <family val="2"/>
      </rPr>
      <t xml:space="preserve">
Se evidencia contrato MC 024-2025, acta de inicio y aceptación de la oferta, aportado por el proceso para el mantenimiento del vehículo Sangyong, de placas OKZ718. Asimismo el comprobante (factura) del mantenimiento correctivo del vehiculo de placas OKZ718.
Al igual aportaron el FR.GA.001 Consolidado de Mantenimientos anual de los vehículos  de la Corporación, en el que se evidencia lo ejecutado en la vigencia 2025.
Los mantenimientos preventivos se realizan cada vez que las camionetas alcanzan los 5,000 kilómetros.
</t>
    </r>
    <r>
      <rPr>
        <b/>
        <u/>
        <sz val="10"/>
        <color indexed="8"/>
        <rFont val="Arial"/>
        <family val="2"/>
      </rPr>
      <t xml:space="preserve">
</t>
    </r>
  </si>
  <si>
    <t>Se evidenció listado de asistencia de la reunión  con el área de Sistema de Gestión para tratar temas relacionados con el Plan Estratégico de Seguridad Vial-PESV, correspondiente a las acciones que se realizaran para la vigencia 2025. 
Actividad cumplida en un 100%. Se cierra el hallazgo.</t>
  </si>
  <si>
    <t xml:space="preserve">
Se evidenció el proceso de revisión de los procedimientos, mediante la entrega del formato FR.PE.005 Solicitud, creación, actualización o eliminación de documentos, debidamente diligenciado y con la descripción de los cambios propuestos. Adicionalmente, se presenta el borrador de la ficha de caracterización FC.007 Gestión Administrativa, con las correcciones a realizar para su actualización. 
</t>
  </si>
  <si>
    <t xml:space="preserve">Se evidenció correo de fecha 29 de abril de 2025  dirigidos a las áreas de Sistema de Gestión y Gestión del Talento Humano, en el cual se solicita la realización de una reunión para efectuar los cambios en las fichas de caracterización y procedimientos relacionados con el mantenimiento de la infraestructura de la Corporación.
Sin embargo, en reunión llevada a cabo el 23 de mayo definieron que el procedimiento de Infraestructura ya no va estar a cargo del proceso de Gestión del Talento Humano, sino que se mantiene en el proceso de Gestión Administrativa. 
</t>
  </si>
  <si>
    <r>
      <t xml:space="preserve">29/11/2024                                     </t>
    </r>
    <r>
      <rPr>
        <b/>
        <i/>
        <sz val="10"/>
        <rFont val="Arial"/>
        <family val="2"/>
      </rPr>
      <t>Seguimiento Mayo 2026</t>
    </r>
  </si>
  <si>
    <t xml:space="preserve">Dado que esta acción de mejora depende de la intervención de otra área, se evidenció correo electrónico del 1/06/2026 mediante el cual el proceso de Gestión Administrativa solicita información sobre el estado de la actualización del módulo de inventario.
Asimismo, se verificaron informes de Kardex correspondientes al periodo enero-abril de 2026, evidenciándose que el proceso realiza seguimiento mensual a las diferencias identificadas entre las entradas y salidas de almacén. De acuerdo con lo informado por el proceso, dichas diferencias son identificadas y ajustadas manualmente mientras se implementa la actualización del módulo de inventario.
No obstante, las evidencias aportadas corresponden a acciones de seguimiento y control temporal, sin que se evidencie la implementación de la actualización del módulo de inventario definida en la acción de mejora. En consecuencia, la acción se mantiene en ejecución, pendiente de verificar su implementación y efectividad.
El proeso solicita ampliación de plazo para el 31/08/2026.
</t>
  </si>
  <si>
    <t xml:space="preserve"> Este módulo sigue en actualización y dependemos del grupo de Tics, para este proceso. Razón por la cual solcito ampliación para subsanar esta acción de mejora hasta el 31 de agosto. Sin embargo se realiza seguimiento mes a mes, de las inconsistencias que arroja el documneto ikardexprodgrupo y se identifica el error.</t>
  </si>
  <si>
    <r>
      <rPr>
        <b/>
        <sz val="10"/>
        <color indexed="8"/>
        <rFont val="Arial"/>
        <family val="2"/>
      </rPr>
      <t>SE CIERRA EL HALLAZGO.</t>
    </r>
    <r>
      <rPr>
        <sz val="10"/>
        <color indexed="8"/>
        <rFont val="Arial"/>
        <family val="2"/>
      </rPr>
      <t xml:space="preserve">
</t>
    </r>
    <r>
      <rPr>
        <sz val="10"/>
        <rFont val="Arial"/>
        <family val="2"/>
      </rPr>
      <t xml:space="preserve">Se evidenció el cumplimiento oportuno en la presentación de las legalizaciones de anticipos de viáticos por parte de los funcionarios y contratistas, así como su recepción y trámite por parte del área de Gestión Administrativa.
</t>
    </r>
    <r>
      <rPr>
        <sz val="10"/>
        <color indexed="8"/>
        <rFont val="Arial"/>
        <family val="2"/>
      </rPr>
      <t xml:space="preserve">
</t>
    </r>
  </si>
  <si>
    <t>En la revisión realizada al manual de procesos y procedimientos de la Corporación, disponible en la intranet, se evidenció que la ficha de caracterización y procedimientos del proceso de Gestión Administrativa están desactualizados.
Por otra parte, evidenciamos que el procedimiento PR.GA.003 Mantenimiento de Infraestructura, fue modificado por el PR.GA 003 Mantenimiento del Parque Automotor, sin articularse con el proceso de Gestión del Talento Humano-GTH quienes actualmente lideran esta labor, quedando sin documentar todo lo concerniente a las actividades de infraestructura física.</t>
  </si>
  <si>
    <t>Los hechos descritos obedecen a deficiencias de la labor de supervisión respecto al seguimiento y control en el cumplimiento de las obligaciones contractuales.
Deficiente comunicación entre los supervisores y contratistas.</t>
  </si>
  <si>
    <t>Procesos desactualizados por falta de revisión general de la documentación del Sistema de Gestión por parte de los dueños de los procesos, como lo establece el procedimiento PR.GD.001. PLANEACIÓN DE DOCUMENTOS, con el fin de asegurar la adecuación y el cumplimiento continúo de los requisitos aplicables de las normas implementadas en la Corporación.
Debilidades en el seguimiento y control de los registros documentales, debido a que los usuarios internos modifican los procedimientos del sistema de gestión sin ningún tipo de revisión y sin que se haga un análisis de los procesos afectados.
Desarticulación de las dependencias para realizar análisis de los cambios.</t>
  </si>
  <si>
    <t>En entrevista con la Coordinadora del Grupo de Gestión Administrativa, informó que la Corporación realiza los pedidos a los proveedores conforme a los requerimientos de las diferentes dependencias, y que, posteriormente se elaboran las entradas al almacén y sus respectivas salidas. Sin embargo, durante la revisión de las entradas y salidas de almacén, se han identificado diferencias.</t>
  </si>
  <si>
    <t>Posibles errores en los registros de datos. 
Posibles fallas en la configuración o actualización del sistema de gestión de inventarios. 
La falta de controles adecuados en el proceso de gestión de inventarios puede generar errores.</t>
  </si>
  <si>
    <t>La Corporación Autónoma Regional del Magdalena (CORPAMAG) suscribió contratos para el abastecimiento de combustible destinado a los vehículos propios y arrendados de la entidad. A través del análisis de las consultas realizadas en el SECOP II de su ejecución del período 2024, se identifican las siguientes observaciones:
1. La fecha de suscripción del acta de inicio del Contrato de Orden de Compra No. 125739 del 8 de marzo de 2024, con registro presupuestal No. 1022 del 11 de marzo de 2024 es anterior a la suscripción de este (1 de marzo de 2024). 
2. Al revisar los recibidos a satisfacción por parte del supervisor, se detectaron errores en el diligenciamiento de la información, exactamente en el campo correspondiente al acta de inicio. En dicho campo se indica erróneamente que la fecha del acta es el 26 de noviembre de 2023, cuando en realidad fue firmada el 26 de diciembre de 2023 (MC 065-2023). 
3. En las facturas presentadas por el proveedor y el recibido a satisfacción por parte del supervisor no aparecen el reporte del suministro por placas del vehículo, tal como se establece en los contratos. 
4. En la factura del proveedor no se evidenció el informe del servicio de suministro prestado, como se establece en los contratos. 
5. Se evidenció que cuando hubo variación en el precio del combustible en los cobros o en las cuentas gestionadas para pago del servicio, no aparece la documentación indicada en los contratos: “Por tratarse de precios regulados por el Gobierno Nacional, en el momento de registrarse una variación en el precio, el contratista deberá aportar con su factura la Resolución mediante la cual se realice el ajuste de precios que rige en el territorio nacional, acompañado del oficio donde se notifica a CORPAMAG el ajuste de los precios unitarios contratados”.</t>
  </si>
  <si>
    <r>
      <rPr>
        <sz val="10"/>
        <rFont val="Arial"/>
        <family val="2"/>
      </rPr>
      <t xml:space="preserve">Se evidenció </t>
    </r>
    <r>
      <rPr>
        <sz val="10"/>
        <color indexed="8"/>
        <rFont val="Arial"/>
        <family val="2"/>
      </rPr>
      <t xml:space="preserve">la publicación en la intranet institucional de los siguientes documentos:
- FC.GA.007 Gestión Administrativa
- PR.GA.005 Mantenimiento de infraestructura física.
- PR.GA.001 “Solicitud de comisión y legalización de viáticos
https://corpamag.gov.co/intranet/sistema-gestion-integrado.php?dir=.%2FSistema+de+Gestion+Integrado%2F01.+MP.01+Manual+de+Procesos+y+Procedimientos%2F08.+Gestion+Administrativa
</t>
    </r>
  </si>
  <si>
    <t xml:space="preserve">Se evidenciaron documentos aportados por el proceso para el cumplimiento de los requisitos establecidos en la metodología de la Resolución 20223040040595 del 12 de julio de 2022, entre los cuales se incluyen:
-Nombramiento del líder del Plan Estratégico de Seguridad Vial (PESV).
-Reporte de Autogestión Anual del Plan Estratégico de Seguridad Vial.
-Política de Seguridad Vial de la Corporación.
-Plan Anual de Trabajo.
-Diagnóstico PEVS.
- Programas de gestión de riesgos críticos y factores de desempeño: los programas presentados no incluyen presupuesto y La auditoría anual: remitir la programación de la auditoría del PESV para la vigencia 2025, programada para el mes de noviembre  de acuerdo a lo evidenciado en el Plan de Trabajo SG-SST
Así mismo, se encuentran publicados en la Intranet de la Corporación:
-Objetivos SST y PESV 
-OD.GTH.001 Competencias y formación en Seguridad Vial 
-OD.GTH.002 Plan de preparación y respuesta ante emergencias viales - Política SST y SV - PR.GTH.006 Identificación, Evaluación y Control de Riesgos Viales.
-Caracterización, evaluación y control de riesgos.
https://corpamag.gov.co/intranet/Gestion%20Humana/Documentos%20de%20seguridad%20y%20salud%20en%20el%20trabajo/Politica-de-Corpamag-SGSST-2024..pdf
https://corpamag.gov.co/intranet/sistema-gestion-integrado.php?dir=.%2FSistema+de+Gestion+Integrado%2F01.+MP.01+Manual+de+Procesos+y+Procedimientos%2F07.+Gestion+del+Talento+Humano%2FOtros+documentos
Actividad cumplida en un 100%. Se cierra el hallazgo.
</t>
  </si>
  <si>
    <r>
      <rPr>
        <b/>
        <sz val="10"/>
        <color indexed="8"/>
        <rFont val="Arial"/>
        <family val="2"/>
      </rPr>
      <t>SE CIERRA EL HALLAZGO</t>
    </r>
    <r>
      <rPr>
        <sz val="10"/>
        <color indexed="8"/>
        <rFont val="Arial"/>
        <family val="2"/>
      </rPr>
      <t xml:space="preserve">
Teniendo en cuenta la actualización, aprobación y publicación en la intranet institucional de la ficha de caracterización y procedimientos asociados al proceso auditado .</t>
    </r>
  </si>
  <si>
    <r>
      <t xml:space="preserve">SE CIERRA EL HALLAZGO.
</t>
    </r>
    <r>
      <rPr>
        <sz val="10"/>
        <color indexed="8"/>
        <rFont val="Arial"/>
        <family val="2"/>
      </rPr>
      <t>Teniendo en cuenta las evidencias aportados por el proceso auditado, se evidenció el cumplimiento del formato FR.GA.001 Consolidado de Mantenimientos preventivo y correctivos para los vehículos propios de la Corporación.</t>
    </r>
  </si>
  <si>
    <r>
      <rPr>
        <b/>
        <sz val="10"/>
        <color theme="1"/>
        <rFont val="Arial"/>
        <family val="2"/>
      </rPr>
      <t xml:space="preserve">SE CIERRA EL HALLAZGO.
</t>
    </r>
    <r>
      <rPr>
        <sz val="10"/>
        <color theme="1"/>
        <rFont val="Arial"/>
        <family val="2"/>
      </rPr>
      <t xml:space="preserve">
Teniendo en cuenta el cumplimiento de las evidencias aportadas para la implementación del Plan Estratégico de Seguridad Vial (PESV), de acuerdo a la Resolución 20223040040595 del 12 de julio de 2022 Por la cual se adopta la metodología para el diseño, implementación y verificación de los Planes Estratégicos de Seguridad Vial y se dictan otras disposiciones”, expedida por el Ministerio de Transporte.</t>
    </r>
  </si>
  <si>
    <t xml:space="preserve">Se evidencian reportes de consumo de combustible descargados de la plataforma FEET de control, aportados por el proceso auditado, correspondientes a las facturas de combustible de la vigencia 2024 y del primer semestre de 2025, remitidos mediante correos electrónicos de fechas 3 y 21 de julio de 2025. Los reportes contienen información detallada sobre la placa del vehículo, fecha de suministro, número de galones consumidos, kilometraje registrado, tipo de combustible suministrado, valor por galón y valor total del consumo.
Asimismo, se realizó la verificación de los soportes de las cuentas de pago asociadas al suministro de combustible, entre la que se encuentra: 
- Actas de inicio con las fechas correctamente registradas. 
-  Reportes de suministro discriminados por placas de los vehículos (detalle de tanqueo).
- Las circulares de publicación de precios de referencia de venta al público de combustibles expedidas por la Comisión de Regulación de Energía y Gas (CREG)
</t>
  </si>
  <si>
    <r>
      <rPr>
        <b/>
        <sz val="10"/>
        <color indexed="8"/>
        <rFont val="Arial"/>
        <family val="2"/>
      </rPr>
      <t xml:space="preserve">SE CIERRA HALLAZGO
</t>
    </r>
    <r>
      <rPr>
        <sz val="10"/>
        <color indexed="8"/>
        <rFont val="Arial"/>
        <family val="2"/>
      </rPr>
      <t xml:space="preserve">Teniendo en cuenta las evidencias aportadas. Se evidenció la existencia de un contrato para el suministro de combustible de los vehículos propios de la Corporación y un contrato de transporte que contempla los mantenimientos y el consumo de gasolina.
</t>
    </r>
  </si>
  <si>
    <t>SEGUIMIENTO DEL PLAN DE MEJORAMIENTO</t>
  </si>
  <si>
    <t>SEGUIMIENTO PLAN DE MEJORAMIENTO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</si>
</sst>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0"/>
      <color indexed="9"/>
      <name val="Arial"/>
      <family val="2"/>
    </font>
    <font>
      <sz val="10"/>
      <color indexed="8"/>
      <name val="Arial"/>
      <family val="2"/>
    </font>
    <font>
      <sz val="8"/>
      <name val="Calibri"/>
      <family val="2"/>
      <scheme val="minor"/>
    </font>
    <font>
      <b/>
      <sz val="10"/>
      <name val="Arial"/>
      <family val="2"/>
    </font>
    <font>
      <b/>
      <sz val="10"/>
      <color indexed="8"/>
      <name val="Arial"/>
      <family val="2"/>
    </font>
    <font>
      <b/>
      <sz val="10"/>
      <color rgb="FF000000"/>
      <name val="Arial"/>
      <family val="2"/>
    </font>
    <font>
      <sz val="10"/>
      <color rgb="FFFF0000"/>
      <name val="Arial"/>
      <family val="2"/>
    </font>
    <font>
      <sz val="10"/>
      <name val="Arial"/>
      <family val="2"/>
    </font>
    <font>
      <sz val="10"/>
      <color theme="1"/>
      <name val="Arial"/>
      <family val="2"/>
    </font>
    <font>
      <b/>
      <i/>
      <sz val="10"/>
      <name val="Arial"/>
      <family val="2"/>
    </font>
    <font>
      <b/>
      <u/>
      <sz val="10"/>
      <color indexed="8"/>
      <name val="Arial"/>
      <family val="2"/>
    </font>
    <font>
      <b/>
      <sz val="10"/>
      <color theme="1"/>
      <name val="Arial"/>
      <family val="2"/>
    </font>
  </fonts>
  <fills count="4">
    <fill>
      <patternFill patternType="none"/>
    </fill>
    <fill>
      <patternFill patternType="gray125"/>
    </fill>
    <fill>
      <patternFill patternType="solid">
        <fgColor indexed="5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s>
  <cellStyleXfs count="1">
    <xf numFmtId="0" fontId="0" fillId="0" borderId="0"/>
  </cellStyleXfs>
  <cellXfs count="55">
    <xf numFmtId="0" fontId="0" fillId="0" borderId="0" xfId="0"/>
    <xf numFmtId="0" fontId="2" fillId="0" borderId="0" xfId="0" applyFont="1"/>
    <xf numFmtId="0" fontId="1" fillId="2" borderId="2" xfId="0" applyFont="1" applyFill="1" applyBorder="1" applyAlignment="1">
      <alignment horizontal="left" vertical="center"/>
    </xf>
    <xf numFmtId="0" fontId="2" fillId="0" borderId="0" xfId="0" applyFont="1" applyAlignment="1">
      <alignment wrapText="1"/>
    </xf>
    <xf numFmtId="0" fontId="1" fillId="2" borderId="1" xfId="0" applyFont="1" applyFill="1" applyBorder="1" applyAlignment="1">
      <alignment horizontal="center" vertical="center" wrapText="1"/>
    </xf>
    <xf numFmtId="0" fontId="2" fillId="0" borderId="0" xfId="0" applyFont="1" applyAlignment="1">
      <alignment horizontal="center" wrapText="1"/>
    </xf>
    <xf numFmtId="0" fontId="2" fillId="0" borderId="2" xfId="0" applyFont="1" applyBorder="1" applyAlignment="1">
      <alignment vertical="center" wrapText="1"/>
    </xf>
    <xf numFmtId="1" fontId="1" fillId="2" borderId="1" xfId="0"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vertical="top"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1" fontId="2" fillId="0" borderId="0" xfId="0" applyNumberFormat="1" applyFont="1" applyAlignment="1">
      <alignment horizontal="center" vertical="center" wrapText="1"/>
    </xf>
    <xf numFmtId="1" fontId="2" fillId="0" borderId="3"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1" fillId="2" borderId="2" xfId="0" applyFont="1" applyFill="1" applyBorder="1" applyAlignment="1">
      <alignment horizontal="center" vertical="center" wrapText="1"/>
    </xf>
    <xf numFmtId="14" fontId="2" fillId="0" borderId="2" xfId="0" applyNumberFormat="1" applyFont="1" applyBorder="1" applyAlignment="1">
      <alignment horizontal="left" vertical="top" wrapText="1"/>
    </xf>
    <xf numFmtId="14" fontId="2" fillId="0" borderId="2" xfId="0" applyNumberFormat="1" applyFont="1" applyBorder="1" applyAlignment="1">
      <alignment vertical="top" wrapText="1"/>
    </xf>
    <xf numFmtId="0" fontId="7" fillId="0" borderId="0" xfId="0" applyFont="1"/>
    <xf numFmtId="9" fontId="2" fillId="0" borderId="1"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14" fontId="9" fillId="0" borderId="2" xfId="0" applyNumberFormat="1" applyFont="1" applyBorder="1" applyAlignment="1">
      <alignment vertical="top" wrapText="1"/>
    </xf>
    <xf numFmtId="9" fontId="2" fillId="0" borderId="8" xfId="0" applyNumberFormat="1" applyFont="1" applyBorder="1" applyAlignment="1">
      <alignment horizontal="center" vertical="center" wrapText="1"/>
    </xf>
    <xf numFmtId="9" fontId="2" fillId="0" borderId="0" xfId="0" applyNumberFormat="1" applyFont="1" applyAlignment="1">
      <alignment horizontal="center" vertical="center" wrapText="1"/>
    </xf>
    <xf numFmtId="14" fontId="8" fillId="0" borderId="2" xfId="0" applyNumberFormat="1" applyFont="1" applyBorder="1" applyAlignment="1">
      <alignment vertical="top" wrapText="1"/>
    </xf>
    <xf numFmtId="9" fontId="2"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14" fontId="11" fillId="0" borderId="2" xfId="0" applyNumberFormat="1" applyFont="1" applyBorder="1" applyAlignment="1">
      <alignment vertical="top" wrapText="1"/>
    </xf>
    <xf numFmtId="9" fontId="8" fillId="0" borderId="2" xfId="0" applyNumberFormat="1" applyFont="1" applyBorder="1" applyAlignment="1">
      <alignment horizontal="center" vertical="center" wrapText="1"/>
    </xf>
    <xf numFmtId="0" fontId="2" fillId="0" borderId="2" xfId="0" applyFont="1" applyFill="1" applyBorder="1" applyAlignment="1">
      <alignment horizontal="left" vertical="center" wrapText="1"/>
    </xf>
    <xf numFmtId="14" fontId="2" fillId="3" borderId="2"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Border="1" applyAlignment="1">
      <alignment horizontal="center" vertical="top" wrapText="1"/>
    </xf>
    <xf numFmtId="14" fontId="2" fillId="0" borderId="2" xfId="0" applyNumberFormat="1" applyFont="1" applyBorder="1" applyAlignment="1">
      <alignment horizontal="center" vertical="top" wrapText="1"/>
    </xf>
    <xf numFmtId="9" fontId="2" fillId="3" borderId="2" xfId="0" applyNumberFormat="1" applyFont="1" applyFill="1" applyBorder="1" applyAlignment="1">
      <alignment horizontal="center" vertical="center" wrapText="1"/>
    </xf>
    <xf numFmtId="9" fontId="2" fillId="3" borderId="8"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top" wrapText="1"/>
    </xf>
    <xf numFmtId="0" fontId="2" fillId="3" borderId="2" xfId="0" applyFont="1" applyFill="1" applyBorder="1" applyAlignment="1">
      <alignment vertical="center" wrapText="1"/>
    </xf>
    <xf numFmtId="0" fontId="2" fillId="0" borderId="2" xfId="0" applyFont="1" applyBorder="1" applyAlignment="1">
      <alignment horizontal="justify"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14" fontId="4" fillId="3" borderId="3" xfId="0" applyNumberFormat="1" applyFont="1" applyFill="1" applyBorder="1" applyAlignment="1">
      <alignment horizontal="left" vertical="center" wrapText="1"/>
    </xf>
    <xf numFmtId="0" fontId="4" fillId="3" borderId="4" xfId="0" applyFont="1" applyFill="1" applyBorder="1" applyAlignment="1">
      <alignment horizontal="left" vertical="center" wrapText="1"/>
    </xf>
    <xf numFmtId="9" fontId="2" fillId="0" borderId="5" xfId="0" applyNumberFormat="1" applyFont="1" applyBorder="1" applyAlignment="1">
      <alignment horizontal="center" vertical="center" wrapText="1"/>
    </xf>
    <xf numFmtId="9" fontId="2" fillId="0" borderId="6" xfId="0"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14" fontId="9" fillId="0" borderId="7"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404019</xdr:colOff>
      <xdr:row>3</xdr:row>
      <xdr:rowOff>124239</xdr:rowOff>
    </xdr:to>
    <xdr:pic>
      <xdr:nvPicPr>
        <xdr:cNvPr id="4" name="Imagen 2" descr="Logo Corpamag alta resolucion baja resolución">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7019" cy="67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2"/>
  <sheetViews>
    <sheetView tabSelected="1" topLeftCell="A4" zoomScale="78" zoomScaleNormal="78" workbookViewId="0">
      <pane xSplit="1" topLeftCell="B1" activePane="topRight" state="frozen"/>
      <selection pane="topRight" activeCell="A5" sqref="A5"/>
    </sheetView>
  </sheetViews>
  <sheetFormatPr baseColWidth="10" defaultColWidth="9.28515625" defaultRowHeight="12.75" x14ac:dyDescent="0.2"/>
  <cols>
    <col min="1" max="1" width="17.28515625" style="1" customWidth="1"/>
    <col min="2" max="2" width="27.7109375" style="5" customWidth="1"/>
    <col min="3" max="3" width="46.28515625" style="3" customWidth="1"/>
    <col min="4" max="4" width="44.42578125" style="3" customWidth="1"/>
    <col min="5" max="5" width="30" style="3" customWidth="1"/>
    <col min="6" max="6" width="31.7109375" style="3" customWidth="1"/>
    <col min="7" max="7" width="12.5703125" style="3" customWidth="1"/>
    <col min="8" max="8" width="11.28515625" style="5" customWidth="1"/>
    <col min="9" max="9" width="13" style="3" customWidth="1"/>
    <col min="10" max="10" width="12.28515625" style="3" customWidth="1"/>
    <col min="11" max="11" width="8.7109375" style="15" customWidth="1"/>
    <col min="12" max="12" width="17.28515625" style="17" customWidth="1"/>
    <col min="13" max="13" width="32.7109375" style="17" customWidth="1"/>
    <col min="14" max="14" width="73.28515625" style="17" customWidth="1"/>
    <col min="15" max="15" width="16.28515625" style="17" customWidth="1"/>
    <col min="16" max="16" width="38.42578125" style="1" customWidth="1"/>
    <col min="17" max="256" width="8" style="1" customWidth="1"/>
    <col min="257" max="257" width="9.28515625" style="1" customWidth="1"/>
    <col min="258" max="16384" width="9.28515625" style="1"/>
  </cols>
  <sheetData>
    <row r="1" spans="1:258" x14ac:dyDescent="0.2">
      <c r="A1" s="46" t="s">
        <v>58</v>
      </c>
      <c r="B1" s="47"/>
      <c r="C1" s="47"/>
      <c r="D1" s="47"/>
      <c r="E1" s="47"/>
      <c r="F1" s="47"/>
      <c r="G1" s="47"/>
      <c r="H1" s="47"/>
      <c r="I1" s="47"/>
      <c r="J1" s="47"/>
      <c r="K1" s="47"/>
      <c r="L1" s="47"/>
      <c r="M1" s="47"/>
      <c r="N1" s="47"/>
      <c r="O1" s="47"/>
    </row>
    <row r="2" spans="1:258" x14ac:dyDescent="0.2">
      <c r="A2" s="47"/>
      <c r="B2" s="47"/>
      <c r="C2" s="47"/>
      <c r="D2" s="47"/>
      <c r="E2" s="47"/>
      <c r="F2" s="47"/>
      <c r="G2" s="47"/>
      <c r="H2" s="47"/>
      <c r="I2" s="47"/>
      <c r="J2" s="47"/>
      <c r="K2" s="47"/>
      <c r="L2" s="47"/>
      <c r="M2" s="47"/>
      <c r="N2" s="47"/>
      <c r="O2" s="47"/>
    </row>
    <row r="3" spans="1:258" x14ac:dyDescent="0.2">
      <c r="A3" s="47"/>
      <c r="B3" s="47"/>
      <c r="C3" s="47"/>
      <c r="D3" s="47"/>
      <c r="E3" s="47"/>
      <c r="F3" s="47"/>
      <c r="G3" s="47"/>
      <c r="H3" s="47"/>
      <c r="I3" s="47"/>
      <c r="J3" s="47"/>
      <c r="K3" s="47"/>
      <c r="L3" s="47"/>
      <c r="M3" s="47"/>
      <c r="N3" s="47"/>
      <c r="O3" s="47"/>
    </row>
    <row r="5" spans="1:258" x14ac:dyDescent="0.2">
      <c r="A5" s="2" t="s">
        <v>0</v>
      </c>
      <c r="B5" s="48" t="s">
        <v>69</v>
      </c>
      <c r="C5" s="49"/>
      <c r="D5" s="49"/>
      <c r="E5" s="49"/>
      <c r="F5" s="49"/>
      <c r="G5" s="49"/>
      <c r="H5" s="49"/>
      <c r="I5" s="49"/>
      <c r="J5" s="49"/>
      <c r="K5" s="49"/>
      <c r="L5" s="49"/>
      <c r="M5" s="49"/>
      <c r="N5" s="49"/>
      <c r="O5" s="49"/>
    </row>
    <row r="6" spans="1:258" x14ac:dyDescent="0.2">
      <c r="A6" s="2" t="s">
        <v>1</v>
      </c>
      <c r="B6" s="48" t="s">
        <v>14</v>
      </c>
      <c r="C6" s="49"/>
      <c r="D6" s="49"/>
      <c r="E6" s="49"/>
      <c r="F6" s="49"/>
      <c r="G6" s="49"/>
      <c r="H6" s="49"/>
      <c r="I6" s="49"/>
      <c r="J6" s="49"/>
      <c r="K6" s="49"/>
      <c r="L6" s="49"/>
      <c r="M6" s="49"/>
      <c r="N6" s="49"/>
      <c r="O6" s="49"/>
    </row>
    <row r="8" spans="1:258" ht="73.5" customHeight="1" x14ac:dyDescent="0.2">
      <c r="A8" s="4" t="s">
        <v>2</v>
      </c>
      <c r="B8" s="4" t="s">
        <v>3</v>
      </c>
      <c r="C8" s="4" t="s">
        <v>4</v>
      </c>
      <c r="D8" s="4" t="s">
        <v>5</v>
      </c>
      <c r="E8" s="4" t="s">
        <v>6</v>
      </c>
      <c r="F8" s="4" t="s">
        <v>7</v>
      </c>
      <c r="G8" s="4" t="s">
        <v>9</v>
      </c>
      <c r="H8" s="4" t="s">
        <v>8</v>
      </c>
      <c r="I8" s="4" t="s">
        <v>15</v>
      </c>
      <c r="J8" s="4" t="s">
        <v>10</v>
      </c>
      <c r="K8" s="7" t="s">
        <v>11</v>
      </c>
      <c r="L8" s="4" t="s">
        <v>12</v>
      </c>
      <c r="M8" s="4" t="s">
        <v>13</v>
      </c>
      <c r="N8" s="19" t="s">
        <v>52</v>
      </c>
      <c r="O8" s="4" t="s">
        <v>49</v>
      </c>
      <c r="P8" s="19" t="s">
        <v>53</v>
      </c>
    </row>
    <row r="9" spans="1:258" ht="220.5" customHeight="1" x14ac:dyDescent="0.2">
      <c r="A9" s="43" t="s">
        <v>86</v>
      </c>
      <c r="B9" s="11" t="s">
        <v>16</v>
      </c>
      <c r="C9" s="11" t="s">
        <v>73</v>
      </c>
      <c r="D9" s="42" t="s">
        <v>75</v>
      </c>
      <c r="E9" s="12" t="s">
        <v>57</v>
      </c>
      <c r="F9" s="6" t="s">
        <v>64</v>
      </c>
      <c r="G9" s="13" t="s">
        <v>48</v>
      </c>
      <c r="H9" s="13">
        <v>2</v>
      </c>
      <c r="I9" s="14">
        <v>45625</v>
      </c>
      <c r="J9" s="34">
        <v>45930</v>
      </c>
      <c r="K9" s="8"/>
      <c r="L9" s="23">
        <v>1</v>
      </c>
      <c r="M9" s="30" t="s">
        <v>60</v>
      </c>
      <c r="N9" s="11" t="s">
        <v>67</v>
      </c>
      <c r="O9" s="50">
        <f>(L9+L10+L11)/3</f>
        <v>1</v>
      </c>
      <c r="P9" s="43" t="s">
        <v>81</v>
      </c>
    </row>
    <row r="10" spans="1:258" ht="222" customHeight="1" x14ac:dyDescent="0.2">
      <c r="A10" s="44"/>
      <c r="B10" s="11" t="s">
        <v>16</v>
      </c>
      <c r="C10" s="11" t="s">
        <v>73</v>
      </c>
      <c r="D10" s="42" t="s">
        <v>75</v>
      </c>
      <c r="E10" s="12" t="s">
        <v>39</v>
      </c>
      <c r="F10" s="12" t="s">
        <v>40</v>
      </c>
      <c r="G10" s="13" t="s">
        <v>18</v>
      </c>
      <c r="H10" s="13">
        <v>1</v>
      </c>
      <c r="I10" s="14">
        <v>45625</v>
      </c>
      <c r="J10" s="34">
        <v>45899</v>
      </c>
      <c r="K10" s="8"/>
      <c r="L10" s="24">
        <v>1</v>
      </c>
      <c r="M10" s="30" t="s">
        <v>61</v>
      </c>
      <c r="N10" s="20" t="s">
        <v>68</v>
      </c>
      <c r="O10" s="51"/>
      <c r="P10" s="44"/>
    </row>
    <row r="11" spans="1:258" ht="219.75" customHeight="1" x14ac:dyDescent="0.2">
      <c r="A11" s="45"/>
      <c r="B11" s="9" t="s">
        <v>16</v>
      </c>
      <c r="C11" s="11" t="s">
        <v>73</v>
      </c>
      <c r="D11" s="42" t="s">
        <v>75</v>
      </c>
      <c r="E11" s="9" t="s">
        <v>45</v>
      </c>
      <c r="F11" s="12" t="s">
        <v>46</v>
      </c>
      <c r="G11" s="13" t="s">
        <v>17</v>
      </c>
      <c r="H11" s="13">
        <v>2</v>
      </c>
      <c r="I11" s="14">
        <v>45625</v>
      </c>
      <c r="J11" s="34">
        <v>45930</v>
      </c>
      <c r="K11" s="8"/>
      <c r="L11" s="24">
        <v>1</v>
      </c>
      <c r="M11" s="30" t="s">
        <v>62</v>
      </c>
      <c r="N11" s="21" t="s">
        <v>79</v>
      </c>
      <c r="O11" s="52"/>
      <c r="P11" s="45"/>
    </row>
    <row r="12" spans="1:258" s="18" customFormat="1" ht="203.25" customHeight="1" x14ac:dyDescent="0.25">
      <c r="A12" s="9" t="s">
        <v>87</v>
      </c>
      <c r="B12" s="33" t="s">
        <v>19</v>
      </c>
      <c r="C12" s="13" t="s">
        <v>20</v>
      </c>
      <c r="D12" s="6" t="s">
        <v>21</v>
      </c>
      <c r="E12" s="12" t="s">
        <v>29</v>
      </c>
      <c r="F12" s="6" t="s">
        <v>30</v>
      </c>
      <c r="G12" s="13" t="s">
        <v>17</v>
      </c>
      <c r="H12" s="13">
        <v>1</v>
      </c>
      <c r="I12" s="14">
        <v>45625</v>
      </c>
      <c r="J12" s="34">
        <v>45899</v>
      </c>
      <c r="K12" s="16"/>
      <c r="L12" s="38">
        <v>1</v>
      </c>
      <c r="M12" s="35" t="s">
        <v>55</v>
      </c>
      <c r="N12" s="31" t="s">
        <v>65</v>
      </c>
      <c r="O12" s="39">
        <f t="shared" ref="O12:O17" si="0">+L12</f>
        <v>1</v>
      </c>
      <c r="P12" s="40" t="s">
        <v>82</v>
      </c>
    </row>
    <row r="13" spans="1:258" ht="148.5" customHeight="1" x14ac:dyDescent="0.2">
      <c r="A13" s="43" t="s">
        <v>86</v>
      </c>
      <c r="B13" s="43" t="s">
        <v>22</v>
      </c>
      <c r="C13" s="43" t="s">
        <v>24</v>
      </c>
      <c r="D13" s="43" t="s">
        <v>23</v>
      </c>
      <c r="E13" s="43" t="s">
        <v>31</v>
      </c>
      <c r="F13" s="12" t="s">
        <v>28</v>
      </c>
      <c r="G13" s="13" t="s">
        <v>18</v>
      </c>
      <c r="H13" s="13">
        <v>1</v>
      </c>
      <c r="I13" s="14">
        <v>45625</v>
      </c>
      <c r="J13" s="34">
        <v>45838</v>
      </c>
      <c r="K13" s="16"/>
      <c r="L13" s="32">
        <v>1</v>
      </c>
      <c r="M13" s="30" t="s">
        <v>56</v>
      </c>
      <c r="N13" s="28" t="s">
        <v>66</v>
      </c>
      <c r="O13" s="50">
        <f>+(L13+L14)/2</f>
        <v>1</v>
      </c>
      <c r="P13" s="53" t="s">
        <v>83</v>
      </c>
      <c r="Q13" s="22"/>
      <c r="R13" s="22"/>
      <c r="S13" s="22"/>
      <c r="T13" s="22"/>
      <c r="U13" s="22"/>
      <c r="V13" s="22"/>
      <c r="W13" s="22"/>
      <c r="X13" s="22"/>
      <c r="Y13" s="22"/>
    </row>
    <row r="14" spans="1:258" ht="382.5" customHeight="1" x14ac:dyDescent="0.2">
      <c r="A14" s="45"/>
      <c r="B14" s="45"/>
      <c r="C14" s="45"/>
      <c r="D14" s="45"/>
      <c r="E14" s="45"/>
      <c r="F14" s="12" t="s">
        <v>32</v>
      </c>
      <c r="G14" s="13" t="s">
        <v>17</v>
      </c>
      <c r="H14" s="13">
        <v>1</v>
      </c>
      <c r="I14" s="14">
        <v>45625</v>
      </c>
      <c r="J14" s="34">
        <v>45838</v>
      </c>
      <c r="K14" s="16"/>
      <c r="L14" s="24">
        <v>1</v>
      </c>
      <c r="M14" s="30" t="s">
        <v>54</v>
      </c>
      <c r="N14" s="25" t="s">
        <v>80</v>
      </c>
      <c r="O14" s="52"/>
      <c r="P14" s="54"/>
    </row>
    <row r="15" spans="1:258" ht="304.5" customHeight="1" x14ac:dyDescent="0.2">
      <c r="A15" s="6" t="s">
        <v>86</v>
      </c>
      <c r="B15" s="6" t="s">
        <v>25</v>
      </c>
      <c r="C15" s="41" t="s">
        <v>78</v>
      </c>
      <c r="D15" s="6" t="s">
        <v>74</v>
      </c>
      <c r="E15" s="6" t="s">
        <v>41</v>
      </c>
      <c r="F15" s="6" t="s">
        <v>33</v>
      </c>
      <c r="G15" s="13" t="s">
        <v>34</v>
      </c>
      <c r="H15" s="13">
        <v>1</v>
      </c>
      <c r="I15" s="14">
        <v>45625</v>
      </c>
      <c r="J15" s="34">
        <v>45838</v>
      </c>
      <c r="K15" s="8"/>
      <c r="L15" s="29">
        <v>1</v>
      </c>
      <c r="M15" s="13" t="s">
        <v>63</v>
      </c>
      <c r="N15" s="11" t="s">
        <v>84</v>
      </c>
      <c r="O15" s="26">
        <f t="shared" ref="O15" si="1">+L15</f>
        <v>1</v>
      </c>
      <c r="P15" s="36" t="s">
        <v>85</v>
      </c>
    </row>
    <row r="16" spans="1:258" ht="104.1" customHeight="1" x14ac:dyDescent="0.2">
      <c r="A16" s="12" t="s">
        <v>86</v>
      </c>
      <c r="B16" s="12" t="s">
        <v>26</v>
      </c>
      <c r="C16" s="12" t="s">
        <v>35</v>
      </c>
      <c r="D16" s="12" t="s">
        <v>27</v>
      </c>
      <c r="E16" s="6" t="s">
        <v>44</v>
      </c>
      <c r="F16" s="6" t="s">
        <v>43</v>
      </c>
      <c r="G16" s="13" t="s">
        <v>42</v>
      </c>
      <c r="H16" s="13">
        <v>1</v>
      </c>
      <c r="I16" s="14">
        <v>45625</v>
      </c>
      <c r="J16" s="34">
        <v>45688</v>
      </c>
      <c r="K16" s="8"/>
      <c r="L16" s="24">
        <v>1</v>
      </c>
      <c r="M16" s="13" t="s">
        <v>50</v>
      </c>
      <c r="N16" s="21" t="s">
        <v>51</v>
      </c>
      <c r="O16" s="26">
        <f t="shared" si="0"/>
        <v>1</v>
      </c>
      <c r="P16" s="37" t="s">
        <v>72</v>
      </c>
      <c r="IX16" s="1" t="s">
        <v>47</v>
      </c>
    </row>
    <row r="17" spans="1:16" ht="295.5" customHeight="1" x14ac:dyDescent="0.2">
      <c r="A17" s="12" t="s">
        <v>86</v>
      </c>
      <c r="B17" s="12" t="s">
        <v>36</v>
      </c>
      <c r="C17" s="6" t="s">
        <v>76</v>
      </c>
      <c r="D17" s="6" t="s">
        <v>77</v>
      </c>
      <c r="E17" s="6" t="s">
        <v>37</v>
      </c>
      <c r="F17" s="12" t="s">
        <v>38</v>
      </c>
      <c r="G17" s="13" t="s">
        <v>17</v>
      </c>
      <c r="H17" s="13">
        <v>1</v>
      </c>
      <c r="I17" s="14">
        <v>45625</v>
      </c>
      <c r="J17" s="34">
        <v>46265</v>
      </c>
      <c r="K17" s="8"/>
      <c r="L17" s="24">
        <v>0.2</v>
      </c>
      <c r="M17" s="13" t="s">
        <v>71</v>
      </c>
      <c r="N17" s="21" t="s">
        <v>70</v>
      </c>
      <c r="O17" s="26">
        <f t="shared" si="0"/>
        <v>0.2</v>
      </c>
      <c r="P17" s="21" t="s">
        <v>59</v>
      </c>
    </row>
    <row r="18" spans="1:16" x14ac:dyDescent="0.2">
      <c r="O18" s="27"/>
    </row>
    <row r="22" spans="1:16" x14ac:dyDescent="0.2">
      <c r="E22" s="10"/>
      <c r="F22" s="10"/>
    </row>
  </sheetData>
  <mergeCells count="13">
    <mergeCell ref="O13:O14"/>
    <mergeCell ref="P13:P14"/>
    <mergeCell ref="A13:A14"/>
    <mergeCell ref="B13:B14"/>
    <mergeCell ref="C13:C14"/>
    <mergeCell ref="D13:D14"/>
    <mergeCell ref="E13:E14"/>
    <mergeCell ref="P9:P11"/>
    <mergeCell ref="A9:A11"/>
    <mergeCell ref="A1:O3"/>
    <mergeCell ref="B5:O5"/>
    <mergeCell ref="B6:O6"/>
    <mergeCell ref="O9:O11"/>
  </mergeCells>
  <phoneticPr fontId="3" type="noConversion"/>
  <pageMargins left="0.70866141732283472" right="0.70866141732283472" top="0.74803149606299213" bottom="0.74803149606299213" header="0.31496062992125984" footer="0.31496062992125984"/>
  <pageSetup paperSize="9" orientation="portrait" r:id="rId1"/>
  <headerFooter>
    <oddFooter>&amp;L&amp;"Arial,Normal"&amp;8FR.EM.007&amp;R&amp;"Arial,Normal"&amp;8Versión 01_15/02/2018 &amp;K00+000xxxxxxxxxxx</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F14.1  PLANES DE MEJORAMIENT...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Neyla Esther Martinez Orozco</cp:lastModifiedBy>
  <dcterms:created xsi:type="dcterms:W3CDTF">2017-08-11T21:56:18Z</dcterms:created>
  <dcterms:modified xsi:type="dcterms:W3CDTF">2026-06-10T21:48:14Z</dcterms:modified>
</cp:coreProperties>
</file>